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filterPrivacy="1" defaultThemeVersion="124226"/>
  <xr:revisionPtr revIDLastSave="0" documentId="8_{6C0C6F0D-D78E-4232-BD3E-512E91FF7DAA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Header" sheetId="6" r:id="rId1"/>
    <sheet name="Alimentation CRE" sheetId="4" r:id="rId2"/>
    <sheet name="Table correspondance codes opé" sheetId="5" r:id="rId3"/>
    <sheet name="SOURCES ET FORMAT CRE" sheetId="7" r:id="rId4"/>
  </sheets>
  <definedNames>
    <definedName name="_xlnm._FilterDatabase" localSheetId="1" hidden="1">'Alimentation CRE'!$A$6:$BF$80</definedName>
    <definedName name="_xlnm._FilterDatabase" localSheetId="3" hidden="1">'SOURCES ET FORMAT CRE'!$A$2:$Y$75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78" i="4" l="1"/>
  <c r="AD81" i="4"/>
  <c r="K81" i="4"/>
  <c r="AD80" i="4"/>
  <c r="AF8" i="4" l="1"/>
  <c r="AF9" i="4" s="1"/>
  <c r="AF10" i="4" s="1"/>
  <c r="AF11" i="4" s="1"/>
  <c r="AF12" i="4" s="1"/>
  <c r="AF13" i="4" s="1"/>
  <c r="AF14" i="4" s="1"/>
  <c r="AF15" i="4" s="1"/>
  <c r="AF16" i="4" s="1"/>
  <c r="AF17" i="4" s="1"/>
  <c r="AF18" i="4" s="1"/>
  <c r="AF19" i="4" s="1"/>
  <c r="AF20" i="4" s="1"/>
  <c r="AF21" i="4" s="1"/>
  <c r="AF22" i="4" s="1"/>
  <c r="AF23" i="4" s="1"/>
  <c r="AF24" i="4" s="1"/>
  <c r="AF25" i="4" s="1"/>
  <c r="AF26" i="4" s="1"/>
  <c r="AF27" i="4" s="1"/>
  <c r="AF28" i="4" s="1"/>
  <c r="AF29" i="4" s="1"/>
  <c r="AF30" i="4" s="1"/>
  <c r="AF31" i="4" s="1"/>
  <c r="AF32" i="4" s="1"/>
  <c r="AF33" i="4" s="1"/>
  <c r="AF34" i="4" s="1"/>
  <c r="AF35" i="4" s="1"/>
  <c r="AF36" i="4" s="1"/>
  <c r="AF37" i="4" s="1"/>
  <c r="AF38" i="4" s="1"/>
  <c r="AF39" i="4" s="1"/>
  <c r="AF40" i="4" s="1"/>
  <c r="AF41" i="4" s="1"/>
  <c r="AF42" i="4" s="1"/>
  <c r="AF43" i="4" s="1"/>
  <c r="AF44" i="4" s="1"/>
  <c r="AF45" i="4" s="1"/>
  <c r="AF46" i="4" s="1"/>
  <c r="AF47" i="4" s="1"/>
  <c r="AF48" i="4" s="1"/>
  <c r="AF49" i="4" s="1"/>
  <c r="AF50" i="4" s="1"/>
  <c r="AF51" i="4" s="1"/>
  <c r="AF52" i="4" s="1"/>
  <c r="AF53" i="4" s="1"/>
  <c r="AF54" i="4" s="1"/>
  <c r="AF55" i="4" s="1"/>
  <c r="AF56" i="4" s="1"/>
  <c r="AF57" i="4" s="1"/>
  <c r="AF58" i="4" s="1"/>
  <c r="AF59" i="4" s="1"/>
  <c r="AF60" i="4" s="1"/>
  <c r="AF61" i="4" s="1"/>
  <c r="AF62" i="4" s="1"/>
  <c r="AF64" i="4" s="1"/>
  <c r="AF65" i="4" s="1"/>
  <c r="AF66" i="4" s="1"/>
  <c r="AF67" i="4" s="1"/>
  <c r="AF68" i="4" s="1"/>
  <c r="C71" i="7" l="1"/>
  <c r="C59" i="7"/>
  <c r="R4" i="7" l="1"/>
  <c r="R5" i="7" s="1"/>
  <c r="R6" i="7" s="1"/>
  <c r="R7" i="7" s="1"/>
  <c r="R8" i="7" s="1"/>
  <c r="R9" i="7" s="1"/>
  <c r="R10" i="7" s="1"/>
  <c r="R11" i="7" s="1"/>
  <c r="R12" i="7" s="1"/>
  <c r="R13" i="7" s="1"/>
  <c r="R14" i="7" s="1"/>
  <c r="R15" i="7" s="1"/>
  <c r="R16" i="7" s="1"/>
  <c r="R17" i="7" s="1"/>
  <c r="R18" i="7" s="1"/>
  <c r="R19" i="7" s="1"/>
  <c r="R20" i="7" s="1"/>
  <c r="R21" i="7" s="1"/>
  <c r="R22" i="7" s="1"/>
  <c r="R23" i="7" s="1"/>
  <c r="R24" i="7" s="1"/>
  <c r="R25" i="7" s="1"/>
  <c r="R26" i="7" s="1"/>
  <c r="R27" i="7" s="1"/>
  <c r="R28" i="7" s="1"/>
  <c r="R29" i="7" s="1"/>
  <c r="R30" i="7" s="1"/>
  <c r="R31" i="7" s="1"/>
  <c r="R32" i="7" s="1"/>
  <c r="R33" i="7" s="1"/>
  <c r="R34" i="7" s="1"/>
  <c r="R35" i="7" s="1"/>
  <c r="R36" i="7" s="1"/>
  <c r="R37" i="7" s="1"/>
  <c r="R38" i="7" s="1"/>
  <c r="R39" i="7" s="1"/>
  <c r="R40" i="7" s="1"/>
  <c r="R41" i="7" s="1"/>
  <c r="R42" i="7" s="1"/>
  <c r="R43" i="7" s="1"/>
  <c r="R44" i="7" s="1"/>
  <c r="R45" i="7" s="1"/>
  <c r="R46" i="7" s="1"/>
  <c r="R47" i="7" s="1"/>
  <c r="R48" i="7" s="1"/>
  <c r="R49" i="7" s="1"/>
  <c r="R50" i="7" s="1"/>
  <c r="R51" i="7" s="1"/>
  <c r="R52" i="7" s="1"/>
  <c r="R53" i="7" s="1"/>
  <c r="R54" i="7" s="1"/>
  <c r="R55" i="7" s="1"/>
  <c r="R56" i="7" s="1"/>
  <c r="R57" i="7" s="1"/>
  <c r="R58" i="7" s="1"/>
  <c r="R60" i="7" s="1"/>
  <c r="R61" i="7" s="1"/>
  <c r="R62" i="7" s="1"/>
  <c r="R63" i="7" s="1"/>
  <c r="R64" i="7" s="1"/>
  <c r="R65" i="7" s="1"/>
  <c r="R66" i="7" s="1"/>
  <c r="R67" i="7" s="1"/>
  <c r="R68" i="7" s="1"/>
  <c r="R69" i="7" s="1"/>
  <c r="R70" i="7" s="1"/>
  <c r="C73" i="7"/>
  <c r="E4" i="7"/>
  <c r="E5" i="7" s="1"/>
  <c r="E6" i="7" s="1"/>
  <c r="E7" i="7" s="1"/>
  <c r="E8" i="7" s="1"/>
  <c r="E9" i="7" s="1"/>
  <c r="E10" i="7" s="1"/>
  <c r="E11" i="7" s="1"/>
  <c r="E12" i="7" s="1"/>
  <c r="E13" i="7" s="1"/>
  <c r="E14" i="7" s="1"/>
  <c r="E15" i="7" s="1"/>
  <c r="E16" i="7" s="1"/>
  <c r="E17" i="7" s="1"/>
  <c r="E18" i="7" s="1"/>
  <c r="E19" i="7" s="1"/>
  <c r="E20" i="7" s="1"/>
  <c r="E21" i="7" s="1"/>
  <c r="E22" i="7" s="1"/>
  <c r="E23" i="7" s="1"/>
  <c r="E24" i="7" s="1"/>
  <c r="E25" i="7" s="1"/>
  <c r="E26" i="7" s="1"/>
  <c r="E27" i="7" s="1"/>
  <c r="E28" i="7" s="1"/>
  <c r="E29" i="7" s="1"/>
  <c r="E30" i="7" s="1"/>
  <c r="E31" i="7" s="1"/>
  <c r="E32" i="7" s="1"/>
  <c r="E33" i="7" s="1"/>
  <c r="E34" i="7" s="1"/>
  <c r="E35" i="7" s="1"/>
  <c r="E36" i="7" s="1"/>
  <c r="E37" i="7" s="1"/>
  <c r="E38" i="7" s="1"/>
  <c r="E39" i="7" s="1"/>
  <c r="E40" i="7" s="1"/>
  <c r="E41" i="7" s="1"/>
  <c r="E42" i="7" s="1"/>
  <c r="E43" i="7" s="1"/>
  <c r="E44" i="7" s="1"/>
  <c r="E45" i="7" s="1"/>
  <c r="E46" i="7" s="1"/>
  <c r="E47" i="7" s="1"/>
  <c r="E48" i="7" s="1"/>
  <c r="E49" i="7" s="1"/>
  <c r="E50" i="7" s="1"/>
  <c r="E51" i="7" s="1"/>
  <c r="E52" i="7" s="1"/>
  <c r="E53" i="7" s="1"/>
  <c r="E54" i="7" s="1"/>
  <c r="E55" i="7" s="1"/>
  <c r="E56" i="7" s="1"/>
  <c r="E57" i="7" s="1"/>
  <c r="E58" i="7" s="1"/>
  <c r="E60" i="7" s="1"/>
  <c r="E61" i="7" s="1"/>
  <c r="E62" i="7" s="1"/>
  <c r="E63" i="7" s="1"/>
  <c r="E64" i="7" s="1"/>
  <c r="E65" i="7" s="1"/>
  <c r="E66" i="7" s="1"/>
  <c r="E67" i="7" s="1"/>
  <c r="D77" i="4" l="1"/>
  <c r="D75" i="4"/>
  <c r="D81" i="4" s="1"/>
  <c r="R80" i="4" l="1"/>
  <c r="R81" i="4" s="1"/>
  <c r="M8" i="4" l="1"/>
  <c r="M9" i="4" s="1"/>
  <c r="M10" i="4" s="1"/>
  <c r="M11" i="4" s="1"/>
  <c r="M12" i="4" s="1"/>
  <c r="M13" i="4" s="1"/>
  <c r="M14" i="4" s="1"/>
  <c r="M15" i="4" s="1"/>
  <c r="M16" i="4" s="1"/>
  <c r="M17" i="4" s="1"/>
  <c r="M18" i="4" s="1"/>
  <c r="M19" i="4" s="1"/>
  <c r="M20" i="4" s="1"/>
  <c r="M21" i="4" s="1"/>
  <c r="M22" i="4" s="1"/>
  <c r="M23" i="4" s="1"/>
  <c r="M24" i="4" s="1"/>
  <c r="M25" i="4" s="1"/>
  <c r="M26" i="4" s="1"/>
  <c r="M27" i="4" s="1"/>
  <c r="M28" i="4" s="1"/>
  <c r="M29" i="4" s="1"/>
  <c r="M30" i="4" s="1"/>
  <c r="M31" i="4" s="1"/>
  <c r="M32" i="4" s="1"/>
  <c r="M33" i="4" s="1"/>
  <c r="M34" i="4" s="1"/>
  <c r="M35" i="4" s="1"/>
  <c r="M36" i="4" s="1"/>
  <c r="M37" i="4" s="1"/>
  <c r="M38" i="4" s="1"/>
  <c r="M39" i="4" s="1"/>
  <c r="M40" i="4" s="1"/>
  <c r="M41" i="4" s="1"/>
  <c r="M42" i="4" s="1"/>
  <c r="M43" i="4" s="1"/>
  <c r="M44" i="4" s="1"/>
  <c r="M45" i="4" s="1"/>
  <c r="M46" i="4" s="1"/>
  <c r="M47" i="4" s="1"/>
  <c r="M48" i="4" s="1"/>
  <c r="M49" i="4" s="1"/>
  <c r="M50" i="4" s="1"/>
  <c r="M51" i="4" s="1"/>
  <c r="M52" i="4" s="1"/>
  <c r="M53" i="4" s="1"/>
  <c r="M54" i="4" s="1"/>
  <c r="M55" i="4" s="1"/>
  <c r="M56" i="4" s="1"/>
  <c r="M57" i="4" s="1"/>
  <c r="M58" i="4" s="1"/>
  <c r="M59" i="4" s="1"/>
  <c r="M60" i="4" s="1"/>
  <c r="M61" i="4" s="1"/>
  <c r="M62" i="4" s="1"/>
  <c r="M64" i="4" s="1"/>
  <c r="M65" i="4" s="1"/>
  <c r="M66" i="4" s="1"/>
  <c r="M67" i="4" s="1"/>
  <c r="M68" i="4" s="1"/>
  <c r="M69" i="4" s="1"/>
  <c r="M70" i="4" s="1"/>
  <c r="M71" i="4" s="1"/>
  <c r="M72" i="4" s="1"/>
  <c r="M73" i="4" s="1"/>
  <c r="M74" i="4" s="1"/>
  <c r="F8" i="4" l="1"/>
  <c r="F9" i="4" s="1"/>
  <c r="F10" i="4" s="1"/>
  <c r="F11" i="4" s="1"/>
  <c r="F12" i="4" s="1"/>
  <c r="F13" i="4" s="1"/>
  <c r="F14" i="4" s="1"/>
  <c r="F15" i="4" s="1"/>
  <c r="F16" i="4" s="1"/>
  <c r="F17" i="4" s="1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F41" i="4" s="1"/>
  <c r="F42" i="4" s="1"/>
  <c r="F43" i="4" s="1"/>
  <c r="F44" i="4" s="1"/>
  <c r="F45" i="4" s="1"/>
  <c r="F46" i="4" s="1"/>
  <c r="F47" i="4" s="1"/>
  <c r="F48" i="4" s="1"/>
  <c r="F49" i="4" s="1"/>
  <c r="F50" i="4" s="1"/>
  <c r="F51" i="4" s="1"/>
  <c r="F52" i="4" s="1"/>
  <c r="F53" i="4" s="1"/>
  <c r="F54" i="4" s="1"/>
  <c r="F55" i="4" s="1"/>
  <c r="F56" i="4" s="1"/>
  <c r="F57" i="4" s="1"/>
  <c r="F58" i="4" s="1"/>
  <c r="F59" i="4" s="1"/>
  <c r="F60" i="4" s="1"/>
  <c r="F61" i="4" s="1"/>
  <c r="F62" i="4" s="1"/>
  <c r="F64" i="4" s="1"/>
  <c r="F65" i="4" s="1"/>
  <c r="F66" i="4" s="1"/>
  <c r="F67" i="4" s="1"/>
  <c r="F68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A33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Auteur:</t>
        </r>
        <r>
          <rPr>
            <sz val="8"/>
            <color indexed="81"/>
            <rFont val="Tahoma"/>
            <family val="2"/>
          </rPr>
          <t xml:space="preserve">
Approbateur doit être le responsable de la SFG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E6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L62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S62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AE62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F6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aoct TI faite par Monext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D58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Q58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U58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<sst xmlns="http://schemas.openxmlformats.org/spreadsheetml/2006/main" count="2601" uniqueCount="631">
  <si>
    <t>Zone</t>
  </si>
  <si>
    <t>Libellé</t>
  </si>
  <si>
    <t>Nat</t>
  </si>
  <si>
    <t>Fin</t>
  </si>
  <si>
    <t>CEENR</t>
  </si>
  <si>
    <t>Code type d’enregistrement</t>
  </si>
  <si>
    <t>AN</t>
  </si>
  <si>
    <t>« 14 »</t>
  </si>
  <si>
    <t>NUSQC</t>
  </si>
  <si>
    <t>numéro séquentiel</t>
  </si>
  <si>
    <t>N</t>
  </si>
  <si>
    <t>CEOPE</t>
  </si>
  <si>
    <t>Code opération</t>
  </si>
  <si>
    <t>CEEMI</t>
  </si>
  <si>
    <t>Code banque gestionnaire du commerçant</t>
  </si>
  <si>
    <t>CEDES</t>
  </si>
  <si>
    <t>CEAPC</t>
  </si>
  <si>
    <t>« XA »</t>
  </si>
  <si>
    <t>CEMAP</t>
  </si>
  <si>
    <t>code sous application</t>
  </si>
  <si>
    <t>CECFTO</t>
  </si>
  <si>
    <t>code origine flux</t>
  </si>
  <si>
    <t>CECFTD</t>
  </si>
  <si>
    <t>code destination flux</t>
  </si>
  <si>
    <t>CDNAFL</t>
  </si>
  <si>
    <t>code nature de flux comptable</t>
  </si>
  <si>
    <t>2 : commerçant</t>
  </si>
  <si>
    <t>CDETB9</t>
  </si>
  <si>
    <t>code établissement</t>
  </si>
  <si>
    <t>Code établissement gestionnaire de l’acquéreur</t>
  </si>
  <si>
    <t>CDGUICH</t>
  </si>
  <si>
    <t>Guichet accepteur</t>
  </si>
  <si>
    <t>NUISOA</t>
  </si>
  <si>
    <t>numéro de carte</t>
  </si>
  <si>
    <t>DTVEN</t>
  </si>
  <si>
    <t>date de vente</t>
  </si>
  <si>
    <t>ZSIRET</t>
  </si>
  <si>
    <t>SIRET</t>
  </si>
  <si>
    <t>MTBRUT</t>
  </si>
  <si>
    <t>montant brut</t>
  </si>
  <si>
    <t>CDDEV</t>
  </si>
  <si>
    <t>Devise de réconciliation nationale liée au montant brut</t>
  </si>
  <si>
    <t>NBDEC</t>
  </si>
  <si>
    <t>Nombre de décimales du montant brut</t>
  </si>
  <si>
    <t>Nombre de décimales du montant  brut</t>
  </si>
  <si>
    <t>TYPOPE</t>
  </si>
  <si>
    <t>type opération</t>
  </si>
  <si>
    <t>IDSPCT</t>
  </si>
  <si>
    <t>code réseau</t>
  </si>
  <si>
    <t>NUARN</t>
  </si>
  <si>
    <t>référence archivage</t>
  </si>
  <si>
    <t>CDOPEI</t>
  </si>
  <si>
    <t>DTREGLI</t>
  </si>
  <si>
    <t>date de règlement interbancaire</t>
  </si>
  <si>
    <t>LILOCA</t>
  </si>
  <si>
    <t>localisation</t>
  </si>
  <si>
    <t>CDDEPT</t>
  </si>
  <si>
    <t>code département</t>
  </si>
  <si>
    <t>CDPAYS</t>
  </si>
  <si>
    <t>code pays</t>
  </si>
  <si>
    <t>RAISOA</t>
  </si>
  <si>
    <t>raison sociale</t>
  </si>
  <si>
    <t>NURFI2</t>
  </si>
  <si>
    <t>référence impayé reçue</t>
  </si>
  <si>
    <t>COANO</t>
  </si>
  <si>
    <t>Motif impayé</t>
  </si>
  <si>
    <t>Motif de l’impayé dans la codification du format de compensation reçu.</t>
  </si>
  <si>
    <t>COCYIM</t>
  </si>
  <si>
    <t>code cycle impayé</t>
  </si>
  <si>
    <t>1 : first chargeback  2 : second chargeback</t>
  </si>
  <si>
    <t>CEETRX</t>
  </si>
  <si>
    <t>Code établissement du RIB</t>
  </si>
  <si>
    <t>Issu du référentiel commerçant par rapport au SIRET</t>
  </si>
  <si>
    <t>Ceguix</t>
  </si>
  <si>
    <t xml:space="preserve">Code Guichet du RIB </t>
  </si>
  <si>
    <t>NUCTEA</t>
  </si>
  <si>
    <t>Numéro de compte</t>
  </si>
  <si>
    <t>CLRIBX</t>
  </si>
  <si>
    <t>Clé RIB</t>
  </si>
  <si>
    <t>NUTP</t>
  </si>
  <si>
    <t>Numéro de terminal</t>
  </si>
  <si>
    <t>Numéro de terminal pour une remise commerçant</t>
  </si>
  <si>
    <t>Filler</t>
  </si>
  <si>
    <t>NUMCO</t>
  </si>
  <si>
    <t>numéro de contrat accepteur</t>
  </si>
  <si>
    <t>CDICA</t>
  </si>
  <si>
    <t>Code ICA</t>
  </si>
  <si>
    <t>Code ICA de l’impayé reçu</t>
  </si>
  <si>
    <t>CDIBAN</t>
  </si>
  <si>
    <t>IBAN</t>
  </si>
  <si>
    <t>A blanc pour l’instant</t>
  </si>
  <si>
    <t>CDDEVC</t>
  </si>
  <si>
    <t>Devise du montant compensé</t>
  </si>
  <si>
    <t>NBDECC</t>
  </si>
  <si>
    <t>nombre décimal mt compense</t>
  </si>
  <si>
    <t>NB décimale du montant compensé de l’impayé reçu</t>
  </si>
  <si>
    <t>MTCOMP</t>
  </si>
  <si>
    <t>Montant compensé</t>
  </si>
  <si>
    <t>Montant compensé de l’impayé reçu</t>
  </si>
  <si>
    <t>REFEXT</t>
  </si>
  <si>
    <t>Référence externe</t>
  </si>
  <si>
    <t>NMCM</t>
  </si>
  <si>
    <t>Nom du commerçant</t>
  </si>
  <si>
    <t>DTVL</t>
  </si>
  <si>
    <t>Date de Valeur</t>
  </si>
  <si>
    <t>NBFCT</t>
  </si>
  <si>
    <t>Nombre de factures</t>
  </si>
  <si>
    <t>Donnée uniquement pour les remises commerçant ou retrait</t>
  </si>
  <si>
    <t>NUREM</t>
  </si>
  <si>
    <t>Numéro de remise</t>
  </si>
  <si>
    <t>MTNT</t>
  </si>
  <si>
    <t>Montant net</t>
  </si>
  <si>
    <t>MTBREUR</t>
  </si>
  <si>
    <t>Montant brut en euro</t>
  </si>
  <si>
    <t>DSPUSG</t>
  </si>
  <si>
    <t>Code usage</t>
  </si>
  <si>
    <t>MDTRLT</t>
  </si>
  <si>
    <t>Mode de Traitement du Litige</t>
  </si>
  <si>
    <t>DTCOMP</t>
  </si>
  <si>
    <t>Date envoi en compensation</t>
  </si>
  <si>
    <t>DTCERE de la transaction mis sous le format ssaammjj</t>
  </si>
  <si>
    <t>MTTTCITR</t>
  </si>
  <si>
    <t xml:space="preserve">Montant commission commerçant </t>
  </si>
  <si>
    <t>MTCOMINT</t>
  </si>
  <si>
    <t>Montant commission Interchange</t>
  </si>
  <si>
    <t>FILLER</t>
  </si>
  <si>
    <t>Date archivage</t>
  </si>
  <si>
    <t>Numéro séquentiel</t>
  </si>
  <si>
    <t>IDREM</t>
  </si>
  <si>
    <t>Identifiant de Remise</t>
  </si>
  <si>
    <t>Identifiant de remise issue de l’header CB2C</t>
  </si>
  <si>
    <t>Différence entre (montant brut en euro et montant compensé) sur 2 décimales</t>
  </si>
  <si>
    <t>Lg</t>
  </si>
  <si>
    <t>Dbt</t>
  </si>
  <si>
    <t>« 000000 »</t>
  </si>
  <si>
    <t>code banque destinataire</t>
  </si>
  <si>
    <t>« 2 »</t>
  </si>
  <si>
    <t>RFARNO cadré à gauche</t>
  </si>
  <si>
    <t>code opération interne</t>
  </si>
  <si>
    <t>Les 2 premières positions de la zone DATA-B20-DD16 du fichier CB2C en sortie</t>
  </si>
  <si>
    <t>Les 20 premières positions de la zone DATA-B17-DD18 du fichier CB2C en sortie</t>
  </si>
  <si>
    <t xml:space="preserve">RECA-CDGUCM           </t>
  </si>
  <si>
    <t xml:space="preserve">RECA-NUCPCM           </t>
  </si>
  <si>
    <t xml:space="preserve">TRCA-NUTPTR           </t>
  </si>
  <si>
    <t>NBTRRE</t>
  </si>
  <si>
    <t>NURECM</t>
  </si>
  <si>
    <t>Date du jour [Evol V.3.2]</t>
  </si>
  <si>
    <t>TYPO</t>
  </si>
  <si>
    <t>Type de porteur</t>
  </si>
  <si>
    <t>CLITIP</t>
  </si>
  <si>
    <t xml:space="preserve">‘14’ </t>
  </si>
  <si>
    <t>‘XA’</t>
  </si>
  <si>
    <t>CEGUIX</t>
  </si>
  <si>
    <t>DTARCH</t>
  </si>
  <si>
    <t>NUSDI</t>
  </si>
  <si>
    <t>‘RJT’</t>
  </si>
  <si>
    <t>CDOPEI de TIPRJ</t>
  </si>
  <si>
    <t>Zéros</t>
  </si>
  <si>
    <t xml:space="preserve">MTBRUT de CTX.TFRS </t>
  </si>
  <si>
    <t>CDDEV de CTX.TFRS</t>
  </si>
  <si>
    <t>NBDEC de CTX.TFRS</t>
  </si>
  <si>
    <t xml:space="preserve"> CDRX de CTX.TFRS</t>
  </si>
  <si>
    <t>NBDEV de CTX.TFRS</t>
  </si>
  <si>
    <t>REFEXT de CTX.TFRS</t>
  </si>
  <si>
    <t>« EUR »</t>
  </si>
  <si>
    <t>« RP »</t>
  </si>
  <si>
    <t>spaces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</si>
  <si>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</si>
  <si>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« IM» pour  impayé
« AIM » pour annulation impayé</t>
  </si>
  <si>
    <t>Indique si le litige est géré dans LMA ou dans un outil réseau (VROL pour Visa)
« LMA » si géré dans LMA
« RSX » si géré dans les outils Réseaux (VROL pour Visa)</t>
  </si>
  <si>
    <t>NUSI de CTX.TIPRJ</t>
  </si>
  <si>
    <t>MTBRRJ de CTX.TIPRJ</t>
  </si>
  <si>
    <t>FR'</t>
  </si>
  <si>
    <t>LILOCA de l’impayé</t>
  </si>
  <si>
    <t>CDDEPT de l’impayé</t>
  </si>
  <si>
    <t>CDPAYS de l’impayé</t>
  </si>
  <si>
    <t>RAISOA de l’impayé</t>
  </si>
  <si>
    <t>NURFI2 de l’impayé</t>
  </si>
  <si>
    <t>RJT : rejet technique reçu
RJ2 : rejet technique reçu sur annulation
RJR : rejet représenté
RJA : rejet d’annulation représenté</t>
  </si>
  <si>
    <t>ALIMENTATION DES CRE DE L'ETABLISSEMENT DE PAIEMENT MONEXT</t>
  </si>
  <si>
    <t>Opérations</t>
  </si>
  <si>
    <t xml:space="preserve">VISA
TC=Transaction Code (pos. 1/2)
Formats = "TC"
</t>
  </si>
  <si>
    <t>MASTERCARD
MTI=Message Type Identifier
DE24=Function code
formats = "MTI" + "-" + "DE24"</t>
  </si>
  <si>
    <t>CMI
T04=Code opération (pos. 9/4) 
T11=Type de rejet (pos. 50/1)
formats = T04 ou T04 + "-" + T11</t>
  </si>
  <si>
    <t>Transactions initiales/representations</t>
  </si>
  <si>
    <r>
      <rPr>
        <b/>
        <sz val="11"/>
        <color theme="1"/>
        <rFont val="Calibri"/>
        <family val="2"/>
        <scheme val="minor"/>
      </rPr>
      <t>1240-200</t>
    </r>
    <r>
      <rPr>
        <sz val="11"/>
        <color theme="1"/>
        <rFont val="Calibri"/>
        <family val="2"/>
        <scheme val="minor"/>
      </rPr>
      <t xml:space="preserve"> =&gt; FIRST PRESENTMENTS
</t>
    </r>
    <r>
      <rPr>
        <b/>
        <sz val="11"/>
        <color theme="1"/>
        <rFont val="Calibri"/>
        <family val="2"/>
        <scheme val="minor"/>
      </rPr>
      <t>1240-205</t>
    </r>
    <r>
      <rPr>
        <sz val="11"/>
        <color theme="1"/>
        <rFont val="Calibri"/>
        <family val="2"/>
        <scheme val="minor"/>
      </rPr>
      <t xml:space="preserve"> =&gt; SECOND PRESENTMENTS FULL
</t>
    </r>
    <r>
      <rPr>
        <b/>
        <sz val="11"/>
        <color theme="1"/>
        <rFont val="Calibri"/>
        <family val="2"/>
        <scheme val="minor"/>
      </rPr>
      <t>1240-282</t>
    </r>
    <r>
      <rPr>
        <sz val="11"/>
        <color theme="1"/>
        <rFont val="Calibri"/>
        <family val="2"/>
        <scheme val="minor"/>
      </rPr>
      <t xml:space="preserve"> =&gt; SECOND PRESENTMENTS PARTIAL</t>
    </r>
  </si>
  <si>
    <r>
      <rPr>
        <b/>
        <sz val="11"/>
        <color theme="1"/>
        <rFont val="Calibri"/>
        <family val="2"/>
        <scheme val="minor"/>
      </rPr>
      <t>100-9000</t>
    </r>
    <r>
      <rPr>
        <sz val="11"/>
        <color theme="1"/>
        <rFont val="Calibri"/>
        <family val="2"/>
        <scheme val="minor"/>
      </rPr>
      <t xml:space="preserve"> =&gt; Débit paiement
</t>
    </r>
    <r>
      <rPr>
        <b/>
        <sz val="11"/>
        <color theme="1"/>
        <rFont val="Calibri"/>
        <family val="2"/>
        <scheme val="minor"/>
      </rPr>
      <t>101-9000</t>
    </r>
    <r>
      <rPr>
        <sz val="11"/>
        <color theme="1"/>
        <rFont val="Calibri"/>
        <family val="2"/>
        <scheme val="minor"/>
      </rPr>
      <t xml:space="preserve"> =&gt; Débit retrait guichet
</t>
    </r>
    <r>
      <rPr>
        <b/>
        <sz val="11"/>
        <color theme="1"/>
        <rFont val="Calibri"/>
        <family val="2"/>
        <scheme val="minor"/>
      </rPr>
      <t>102-9000</t>
    </r>
    <r>
      <rPr>
        <sz val="11"/>
        <color theme="1"/>
        <rFont val="Calibri"/>
        <family val="2"/>
        <scheme val="minor"/>
      </rPr>
      <t xml:space="preserve"> =&gt; Crédit paiement
</t>
    </r>
    <r>
      <rPr>
        <b/>
        <sz val="11"/>
        <color theme="1"/>
        <rFont val="Calibri"/>
        <family val="2"/>
        <scheme val="minor"/>
      </rPr>
      <t>140-9000</t>
    </r>
    <r>
      <rPr>
        <sz val="11"/>
        <color theme="1"/>
        <rFont val="Calibri"/>
        <family val="2"/>
        <scheme val="minor"/>
      </rPr>
      <t xml:space="preserve"> =&gt; Retrait DAB</t>
    </r>
  </si>
  <si>
    <r>
      <rPr>
        <b/>
        <sz val="11"/>
        <color theme="1"/>
        <rFont val="Calibri"/>
        <family val="2"/>
        <scheme val="minor"/>
      </rPr>
      <t>100</t>
    </r>
    <r>
      <rPr>
        <sz val="11"/>
        <color theme="1"/>
        <rFont val="Calibri"/>
        <family val="2"/>
        <scheme val="minor"/>
      </rPr>
      <t xml:space="preserve"> =&gt; opération débit paiement
</t>
    </r>
    <r>
      <rPr>
        <b/>
        <sz val="11"/>
        <color theme="1"/>
        <rFont val="Calibri"/>
        <family val="2"/>
        <scheme val="minor"/>
      </rPr>
      <t>101</t>
    </r>
    <r>
      <rPr>
        <sz val="11"/>
        <color theme="1"/>
        <rFont val="Calibri"/>
        <family val="2"/>
        <scheme val="minor"/>
      </rPr>
      <t xml:space="preserve"> =&gt; opération retrait guichet
</t>
    </r>
    <r>
      <rPr>
        <b/>
        <sz val="11"/>
        <color theme="1"/>
        <rFont val="Calibri"/>
        <family val="2"/>
        <scheme val="minor"/>
      </rPr>
      <t>102</t>
    </r>
    <r>
      <rPr>
        <sz val="11"/>
        <color theme="1"/>
        <rFont val="Calibri"/>
        <family val="2"/>
        <scheme val="minor"/>
      </rPr>
      <t xml:space="preserve"> =&gt; opération crédit paiement
</t>
    </r>
    <r>
      <rPr>
        <b/>
        <sz val="11"/>
        <color theme="1"/>
        <rFont val="Calibri"/>
        <family val="2"/>
        <scheme val="minor"/>
      </rPr>
      <t>140</t>
    </r>
    <r>
      <rPr>
        <sz val="11"/>
        <color theme="1"/>
        <rFont val="Calibri"/>
        <family val="2"/>
        <scheme val="minor"/>
      </rPr>
      <t xml:space="preserve"> =&gt; retrait DAB</t>
    </r>
  </si>
  <si>
    <t>Rejets techniques</t>
  </si>
  <si>
    <r>
      <rPr>
        <b/>
        <sz val="11"/>
        <color theme="1"/>
        <rFont val="Calibri"/>
        <family val="2"/>
        <scheme val="minor"/>
      </rPr>
      <t>1644-691</t>
    </r>
    <r>
      <rPr>
        <sz val="11"/>
        <color theme="1"/>
        <rFont val="Calibri"/>
        <family val="2"/>
        <scheme val="minor"/>
      </rPr>
      <t xml:space="preserve"> =&gt; MESSAGE EXCEPTION. L'enregistrement suivant contient la TI "MTI" pos 1 = 1240
</t>
    </r>
    <r>
      <rPr>
        <b/>
        <sz val="11"/>
        <color theme="1"/>
        <rFont val="Calibri"/>
        <family val="2"/>
        <scheme val="minor"/>
      </rPr>
      <t>1644-699</t>
    </r>
    <r>
      <rPr>
        <sz val="11"/>
        <color theme="1"/>
        <rFont val="Calibri"/>
        <family val="2"/>
        <scheme val="minor"/>
      </rPr>
      <t xml:space="preserve"> =&gt; FILE REJECT</t>
    </r>
  </si>
  <si>
    <r>
      <rPr>
        <b/>
        <sz val="11"/>
        <color theme="1"/>
        <rFont val="Calibri"/>
        <family val="2"/>
        <scheme val="minor"/>
      </rPr>
      <t xml:space="preserve">500-0001 </t>
    </r>
    <r>
      <rPr>
        <sz val="11"/>
        <color theme="1"/>
        <rFont val="Calibri"/>
        <family val="2"/>
        <scheme val="minor"/>
      </rPr>
      <t xml:space="preserve">=&gt; Rejet débit paiement
</t>
    </r>
    <r>
      <rPr>
        <b/>
        <sz val="11"/>
        <color theme="1"/>
        <rFont val="Calibri"/>
        <family val="2"/>
        <scheme val="minor"/>
      </rPr>
      <t>501-0001</t>
    </r>
    <r>
      <rPr>
        <sz val="11"/>
        <color theme="1"/>
        <rFont val="Calibri"/>
        <family val="2"/>
        <scheme val="minor"/>
      </rPr>
      <t xml:space="preserve"> =&gt; Rejet débit retrait guichet
</t>
    </r>
    <r>
      <rPr>
        <b/>
        <sz val="11"/>
        <color theme="1"/>
        <rFont val="Calibri"/>
        <family val="2"/>
        <scheme val="minor"/>
      </rPr>
      <t>502-0001</t>
    </r>
    <r>
      <rPr>
        <sz val="11"/>
        <color theme="1"/>
        <rFont val="Calibri"/>
        <family val="2"/>
        <scheme val="minor"/>
      </rPr>
      <t xml:space="preserve"> =&gt; Rejet crédit paiement
</t>
    </r>
    <r>
      <rPr>
        <b/>
        <sz val="11"/>
        <color theme="1"/>
        <rFont val="Calibri"/>
        <family val="2"/>
        <scheme val="minor"/>
      </rPr>
      <t>540-0001</t>
    </r>
    <r>
      <rPr>
        <sz val="11"/>
        <color theme="1"/>
        <rFont val="Calibri"/>
        <family val="2"/>
        <scheme val="minor"/>
      </rPr>
      <t xml:space="preserve"> =&gt; Rejet retrait DAB
</t>
    </r>
    <r>
      <rPr>
        <b/>
        <sz val="11"/>
        <color theme="1"/>
        <rFont val="Calibri"/>
        <family val="2"/>
        <scheme val="minor"/>
      </rPr>
      <t/>
    </r>
  </si>
  <si>
    <r>
      <rPr>
        <b/>
        <sz val="11"/>
        <color theme="1"/>
        <rFont val="Calibri"/>
        <family val="2"/>
        <scheme val="minor"/>
      </rPr>
      <t>100-R</t>
    </r>
    <r>
      <rPr>
        <sz val="11"/>
        <color theme="1"/>
        <rFont val="Calibri"/>
        <family val="2"/>
        <scheme val="minor"/>
      </rPr>
      <t xml:space="preserve"> =&gt; opération débit paiement
</t>
    </r>
    <r>
      <rPr>
        <b/>
        <sz val="11"/>
        <color theme="1"/>
        <rFont val="Calibri"/>
        <family val="2"/>
        <scheme val="minor"/>
      </rPr>
      <t>101-R</t>
    </r>
    <r>
      <rPr>
        <sz val="11"/>
        <color theme="1"/>
        <rFont val="Calibri"/>
        <family val="2"/>
        <scheme val="minor"/>
      </rPr>
      <t xml:space="preserve"> =&gt; opération retrait guichet
</t>
    </r>
    <r>
      <rPr>
        <b/>
        <sz val="11"/>
        <color theme="1"/>
        <rFont val="Calibri"/>
        <family val="2"/>
        <scheme val="minor"/>
      </rPr>
      <t>102-R</t>
    </r>
    <r>
      <rPr>
        <sz val="11"/>
        <color theme="1"/>
        <rFont val="Calibri"/>
        <family val="2"/>
        <scheme val="minor"/>
      </rPr>
      <t xml:space="preserve"> =&gt; opération crédit paiement
</t>
    </r>
    <r>
      <rPr>
        <b/>
        <sz val="11"/>
        <color theme="1"/>
        <rFont val="Calibri"/>
        <family val="2"/>
        <scheme val="minor"/>
      </rPr>
      <t>140-R</t>
    </r>
    <r>
      <rPr>
        <sz val="11"/>
        <color theme="1"/>
        <rFont val="Calibri"/>
        <family val="2"/>
        <scheme val="minor"/>
      </rPr>
      <t xml:space="preserve"> =&gt; retrait DAB
</t>
    </r>
  </si>
  <si>
    <t>Impayés</t>
  </si>
  <si>
    <r>
      <rPr>
        <b/>
        <sz val="11"/>
        <color theme="1"/>
        <rFont val="Calibri"/>
        <family val="2"/>
        <scheme val="minor"/>
      </rPr>
      <t>1442-450</t>
    </r>
    <r>
      <rPr>
        <sz val="11"/>
        <color theme="1"/>
        <rFont val="Calibri"/>
        <family val="2"/>
        <scheme val="minor"/>
      </rPr>
      <t xml:space="preserve"> =&gt; First Chargebacks Full
</t>
    </r>
    <r>
      <rPr>
        <b/>
        <sz val="11"/>
        <color theme="1"/>
        <rFont val="Calibri"/>
        <family val="2"/>
        <scheme val="minor"/>
      </rPr>
      <t>1442-451</t>
    </r>
    <r>
      <rPr>
        <sz val="11"/>
        <color theme="1"/>
        <rFont val="Calibri"/>
        <family val="2"/>
        <scheme val="minor"/>
      </rPr>
      <t xml:space="preserve"> =&gt; Arbitration Chargebacks Full
</t>
    </r>
    <r>
      <rPr>
        <b/>
        <sz val="11"/>
        <color theme="1"/>
        <rFont val="Calibri"/>
        <family val="2"/>
        <scheme val="minor"/>
      </rPr>
      <t>1442-453</t>
    </r>
    <r>
      <rPr>
        <sz val="11"/>
        <color theme="1"/>
        <rFont val="Calibri"/>
        <family val="2"/>
        <scheme val="minor"/>
      </rPr>
      <t xml:space="preserve"> =&gt; First Chargebacks Partial
</t>
    </r>
    <r>
      <rPr>
        <b/>
        <sz val="11"/>
        <color theme="1"/>
        <rFont val="Calibri"/>
        <family val="2"/>
        <scheme val="minor"/>
      </rPr>
      <t>1442-454</t>
    </r>
    <r>
      <rPr>
        <sz val="11"/>
        <color theme="1"/>
        <rFont val="Calibri"/>
        <family val="2"/>
        <scheme val="minor"/>
      </rPr>
      <t xml:space="preserve"> =&gt; Arbitration Chargebacks Partial</t>
    </r>
  </si>
  <si>
    <r>
      <rPr>
        <b/>
        <sz val="11"/>
        <color theme="1"/>
        <rFont val="Calibri"/>
        <family val="2"/>
        <scheme val="minor"/>
      </rPr>
      <t>100-9002</t>
    </r>
    <r>
      <rPr>
        <sz val="11"/>
        <color theme="1"/>
        <rFont val="Calibri"/>
        <family val="2"/>
        <scheme val="minor"/>
      </rPr>
      <t xml:space="preserve"> =&gt; Représentation suite impayé de débit paiement
</t>
    </r>
    <r>
      <rPr>
        <b/>
        <sz val="11"/>
        <color theme="1"/>
        <rFont val="Calibri"/>
        <family val="2"/>
        <scheme val="minor"/>
      </rPr>
      <t>101-9002</t>
    </r>
    <r>
      <rPr>
        <sz val="11"/>
        <color theme="1"/>
        <rFont val="Calibri"/>
        <family val="2"/>
        <scheme val="minor"/>
      </rPr>
      <t xml:space="preserve"> =&gt; Représentation suite impayé de débit retrait guichet
</t>
    </r>
    <r>
      <rPr>
        <b/>
        <sz val="11"/>
        <color theme="1"/>
        <rFont val="Calibri"/>
        <family val="2"/>
        <scheme val="minor"/>
      </rPr>
      <t>102-9002</t>
    </r>
    <r>
      <rPr>
        <sz val="11"/>
        <color theme="1"/>
        <rFont val="Calibri"/>
        <family val="2"/>
        <scheme val="minor"/>
      </rPr>
      <t xml:space="preserve"> =&gt; Représentation suite impayé de crédit paiement
</t>
    </r>
    <r>
      <rPr>
        <b/>
        <sz val="11"/>
        <color theme="1"/>
        <rFont val="Calibri"/>
        <family val="2"/>
        <scheme val="minor"/>
      </rPr>
      <t>140-9002</t>
    </r>
    <r>
      <rPr>
        <sz val="11"/>
        <color theme="1"/>
        <rFont val="Calibri"/>
        <family val="2"/>
        <scheme val="minor"/>
      </rPr>
      <t xml:space="preserve"> =&gt; Représentation suite impayé de retrait DAB</t>
    </r>
  </si>
  <si>
    <r>
      <rPr>
        <b/>
        <sz val="11"/>
        <color theme="1"/>
        <rFont val="Calibri"/>
        <family val="2"/>
        <scheme val="minor"/>
      </rPr>
      <t>500</t>
    </r>
    <r>
      <rPr>
        <sz val="11"/>
        <color theme="1"/>
        <rFont val="Calibri"/>
        <family val="2"/>
        <scheme val="minor"/>
      </rPr>
      <t xml:space="preserve"> =&gt; impayé paiement 
</t>
    </r>
    <r>
      <rPr>
        <b/>
        <sz val="11"/>
        <color theme="1"/>
        <rFont val="Calibri"/>
        <family val="2"/>
        <scheme val="minor"/>
      </rPr>
      <t>501</t>
    </r>
    <r>
      <rPr>
        <sz val="11"/>
        <color theme="1"/>
        <rFont val="Calibri"/>
        <family val="2"/>
        <scheme val="minor"/>
      </rPr>
      <t xml:space="preserve"> =&gt; impayé retrait guichet
</t>
    </r>
    <r>
      <rPr>
        <b/>
        <sz val="11"/>
        <color theme="1"/>
        <rFont val="Calibri"/>
        <family val="2"/>
        <scheme val="minor"/>
      </rPr>
      <t>502</t>
    </r>
    <r>
      <rPr>
        <sz val="11"/>
        <color theme="1"/>
        <rFont val="Calibri"/>
        <family val="2"/>
        <scheme val="minor"/>
      </rPr>
      <t xml:space="preserve"> =&gt; impayé crédit
</t>
    </r>
    <r>
      <rPr>
        <b/>
        <sz val="11"/>
        <color theme="1"/>
        <rFont val="Calibri"/>
        <family val="2"/>
        <scheme val="minor"/>
      </rPr>
      <t>540</t>
    </r>
    <r>
      <rPr>
        <sz val="11"/>
        <color theme="1"/>
        <rFont val="Calibri"/>
        <family val="2"/>
        <scheme val="minor"/>
      </rPr>
      <t xml:space="preserve"> =&gt; impayé retrait guichet
</t>
    </r>
  </si>
  <si>
    <t>AOCT Transactions initiales</t>
  </si>
  <si>
    <r>
      <rPr>
        <b/>
        <sz val="11"/>
        <color theme="1"/>
        <rFont val="Calibri"/>
        <family val="2"/>
        <scheme val="minor"/>
      </rPr>
      <t>1240-200</t>
    </r>
    <r>
      <rPr>
        <sz val="11"/>
        <color theme="1"/>
        <rFont val="Calibri"/>
        <family val="2"/>
        <scheme val="minor"/>
      </rPr>
      <t xml:space="preserve"> + PDS025 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=&gt; AOCT FIRST PRESENTMENTS
</t>
    </r>
    <r>
      <rPr>
        <b/>
        <sz val="11"/>
        <color theme="1"/>
        <rFont val="Calibri"/>
        <family val="2"/>
        <scheme val="minor"/>
      </rPr>
      <t>1240-205</t>
    </r>
    <r>
      <rPr>
        <sz val="11"/>
        <color theme="1"/>
        <rFont val="Calibri"/>
        <family val="2"/>
        <scheme val="minor"/>
      </rPr>
      <t xml:space="preserve"> + PDS025 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 =&gt; AOCT SECOND PRESENTMENTS FULL
</t>
    </r>
    <r>
      <rPr>
        <b/>
        <sz val="11"/>
        <color theme="1"/>
        <rFont val="Calibri"/>
        <family val="2"/>
        <scheme val="minor"/>
      </rPr>
      <t>1240-282</t>
    </r>
    <r>
      <rPr>
        <sz val="11"/>
        <color theme="1"/>
        <rFont val="Calibri"/>
        <family val="2"/>
        <scheme val="minor"/>
      </rPr>
      <t xml:space="preserve"> + PDS025 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 =&gt; AOCT SECOND PRESENTMENTS PARTIAL</t>
    </r>
  </si>
  <si>
    <r>
      <rPr>
        <b/>
        <sz val="11"/>
        <color theme="1"/>
        <rFont val="Calibri"/>
        <family val="2"/>
        <scheme val="minor"/>
      </rPr>
      <t>400</t>
    </r>
    <r>
      <rPr>
        <sz val="11"/>
        <color theme="1"/>
        <rFont val="Calibri"/>
        <family val="2"/>
        <scheme val="minor"/>
      </rPr>
      <t xml:space="preserve"> =&gt; Annulation débit
</t>
    </r>
    <r>
      <rPr>
        <b/>
        <sz val="11"/>
        <color theme="1"/>
        <rFont val="Calibri"/>
        <family val="2"/>
        <scheme val="minor"/>
      </rPr>
      <t>402</t>
    </r>
    <r>
      <rPr>
        <sz val="11"/>
        <color theme="1"/>
        <rFont val="Calibri"/>
        <family val="2"/>
        <scheme val="minor"/>
      </rPr>
      <t xml:space="preserve"> =&gt; Annulation crédit paiement
</t>
    </r>
    <r>
      <rPr>
        <b/>
        <sz val="11"/>
        <color theme="1"/>
        <rFont val="Calibri"/>
        <family val="2"/>
        <scheme val="minor"/>
      </rPr>
      <t>408</t>
    </r>
    <r>
      <rPr>
        <sz val="11"/>
        <color theme="1"/>
        <rFont val="Calibri"/>
        <family val="2"/>
        <scheme val="minor"/>
      </rPr>
      <t xml:space="preserve"> =&gt; Annulation retrait DAB
</t>
    </r>
  </si>
  <si>
    <r>
      <rPr>
        <b/>
        <sz val="11"/>
        <color theme="1"/>
        <rFont val="Calibri"/>
        <family val="2"/>
        <scheme val="minor"/>
      </rPr>
      <t>400</t>
    </r>
    <r>
      <rPr>
        <sz val="11"/>
        <color theme="1"/>
        <rFont val="Calibri"/>
        <family val="2"/>
        <scheme val="minor"/>
      </rPr>
      <t xml:space="preserve"> =&gt; opération débit paiement 
</t>
    </r>
    <r>
      <rPr>
        <b/>
        <sz val="11"/>
        <color theme="1"/>
        <rFont val="Calibri"/>
        <family val="2"/>
        <scheme val="minor"/>
      </rPr>
      <t>402</t>
    </r>
    <r>
      <rPr>
        <sz val="11"/>
        <color theme="1"/>
        <rFont val="Calibri"/>
        <family val="2"/>
        <scheme val="minor"/>
      </rPr>
      <t xml:space="preserve"> =&gt;opération crédit paiement
</t>
    </r>
    <r>
      <rPr>
        <b/>
        <sz val="11"/>
        <color theme="1"/>
        <rFont val="Calibri"/>
        <family val="2"/>
        <scheme val="minor"/>
      </rPr>
      <t>408</t>
    </r>
    <r>
      <rPr>
        <sz val="11"/>
        <color theme="1"/>
        <rFont val="Calibri"/>
        <family val="2"/>
        <scheme val="minor"/>
      </rPr>
      <t xml:space="preserve"> =&gt; retrait DAB</t>
    </r>
  </si>
  <si>
    <t>AOCT d'impayés</t>
  </si>
  <si>
    <r>
      <rPr>
        <b/>
        <sz val="11"/>
        <color theme="1"/>
        <rFont val="Calibri"/>
        <family val="2"/>
        <scheme val="minor"/>
      </rPr>
      <t>1442-450</t>
    </r>
    <r>
      <rPr>
        <sz val="11"/>
        <color theme="1"/>
        <rFont val="Calibri"/>
        <family val="2"/>
        <scheme val="minor"/>
      </rPr>
      <t xml:space="preserve"> + PDS025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=&gt; AOCT First Chargebacks Full
</t>
    </r>
    <r>
      <rPr>
        <b/>
        <sz val="11"/>
        <color theme="1"/>
        <rFont val="Calibri"/>
        <family val="2"/>
        <scheme val="minor"/>
      </rPr>
      <t>1442-451</t>
    </r>
    <r>
      <rPr>
        <sz val="11"/>
        <color theme="1"/>
        <rFont val="Calibri"/>
        <family val="2"/>
        <scheme val="minor"/>
      </rPr>
      <t xml:space="preserve"> + PDS025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=&gt; AOCT Arbitration Chargebacks Full
</t>
    </r>
    <r>
      <rPr>
        <b/>
        <sz val="11"/>
        <color theme="1"/>
        <rFont val="Calibri"/>
        <family val="2"/>
        <scheme val="minor"/>
      </rPr>
      <t>1442-453</t>
    </r>
    <r>
      <rPr>
        <sz val="11"/>
        <color theme="1"/>
        <rFont val="Calibri"/>
        <family val="2"/>
        <scheme val="minor"/>
      </rPr>
      <t xml:space="preserve"> + champ PDS025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=&gt; AOCT First Chargebacks Partial
</t>
    </r>
    <r>
      <rPr>
        <b/>
        <sz val="11"/>
        <color theme="1"/>
        <rFont val="Calibri"/>
        <family val="2"/>
        <scheme val="minor"/>
      </rPr>
      <t>1442-454</t>
    </r>
    <r>
      <rPr>
        <sz val="11"/>
        <color theme="1"/>
        <rFont val="Calibri"/>
        <family val="2"/>
        <scheme val="minor"/>
      </rPr>
      <t xml:space="preserve"> + PDS025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=&gt; AOCT Arbitration Chargebacks Partial</t>
    </r>
  </si>
  <si>
    <r>
      <rPr>
        <b/>
        <sz val="11"/>
        <color theme="1"/>
        <rFont val="Calibri"/>
        <family val="2"/>
        <scheme val="minor"/>
      </rPr>
      <t xml:space="preserve">500-0002 </t>
    </r>
    <r>
      <rPr>
        <sz val="11"/>
        <color theme="1"/>
        <rFont val="Calibri"/>
        <family val="2"/>
        <scheme val="minor"/>
      </rPr>
      <t xml:space="preserve">=&gt; Rejet débit paiement
</t>
    </r>
    <r>
      <rPr>
        <b/>
        <sz val="11"/>
        <color theme="1"/>
        <rFont val="Calibri"/>
        <family val="2"/>
        <scheme val="minor"/>
      </rPr>
      <t>501-0002</t>
    </r>
    <r>
      <rPr>
        <sz val="11"/>
        <color theme="1"/>
        <rFont val="Calibri"/>
        <family val="2"/>
        <scheme val="minor"/>
      </rPr>
      <t xml:space="preserve"> =&gt; Rejet débit retrait guichet
</t>
    </r>
    <r>
      <rPr>
        <b/>
        <sz val="11"/>
        <color theme="1"/>
        <rFont val="Calibri"/>
        <family val="2"/>
        <scheme val="minor"/>
      </rPr>
      <t>502-0002</t>
    </r>
    <r>
      <rPr>
        <sz val="11"/>
        <color theme="1"/>
        <rFont val="Calibri"/>
        <family val="2"/>
        <scheme val="minor"/>
      </rPr>
      <t xml:space="preserve"> =&gt; Rejet crédit paiement
</t>
    </r>
    <r>
      <rPr>
        <b/>
        <sz val="11"/>
        <color theme="1"/>
        <rFont val="Calibri"/>
        <family val="2"/>
        <scheme val="minor"/>
      </rPr>
      <t>540-0002</t>
    </r>
    <r>
      <rPr>
        <sz val="11"/>
        <color theme="1"/>
        <rFont val="Calibri"/>
        <family val="2"/>
        <scheme val="minor"/>
      </rPr>
      <t xml:space="preserve"> =&gt; Rejet retrait DAB
</t>
    </r>
    <r>
      <rPr>
        <b/>
        <sz val="11"/>
        <color theme="1"/>
        <rFont val="Calibri"/>
        <family val="2"/>
        <scheme val="minor"/>
      </rPr>
      <t/>
    </r>
  </si>
  <si>
    <r>
      <rPr>
        <b/>
        <sz val="11"/>
        <color theme="1"/>
        <rFont val="Calibri"/>
        <family val="2"/>
        <scheme val="minor"/>
      </rPr>
      <t>401</t>
    </r>
    <r>
      <rPr>
        <sz val="11"/>
        <color theme="1"/>
        <rFont val="Calibri"/>
        <family val="2"/>
        <scheme val="minor"/>
      </rPr>
      <t xml:space="preserve"> =&gt; AOCT d'impayé paiement ou d'impayé retrait guichet
</t>
    </r>
    <r>
      <rPr>
        <b/>
        <sz val="11"/>
        <color theme="1"/>
        <rFont val="Calibri"/>
        <family val="2"/>
        <scheme val="minor"/>
      </rPr>
      <t>403</t>
    </r>
    <r>
      <rPr>
        <sz val="11"/>
        <color theme="1"/>
        <rFont val="Calibri"/>
        <family val="2"/>
        <scheme val="minor"/>
      </rPr>
      <t xml:space="preserve"> =&gt; AOCT d'impayé crédit 
</t>
    </r>
    <r>
      <rPr>
        <b/>
        <sz val="11"/>
        <color theme="1"/>
        <rFont val="Calibri"/>
        <family val="2"/>
        <scheme val="minor"/>
      </rPr>
      <t>409</t>
    </r>
    <r>
      <rPr>
        <sz val="11"/>
        <color theme="1"/>
        <rFont val="Calibri"/>
        <family val="2"/>
        <scheme val="minor"/>
      </rPr>
      <t xml:space="preserve"> =&gt; AOCT d'impayé retrait DAB</t>
    </r>
  </si>
  <si>
    <t>Frais</t>
  </si>
  <si>
    <r>
      <rPr>
        <b/>
        <sz val="11"/>
        <color theme="1"/>
        <rFont val="Calibri"/>
        <family val="2"/>
        <scheme val="minor"/>
      </rPr>
      <t>1740-700</t>
    </r>
    <r>
      <rPr>
        <sz val="11"/>
        <color theme="1"/>
        <rFont val="Calibri"/>
        <family val="2"/>
        <scheme val="minor"/>
      </rPr>
      <t xml:space="preserve"> =&gt; Fee Collections (non–Retrieval Fee Billing) -Member-generated / Fee Collections (Retrieval Fee Billing)
</t>
    </r>
    <r>
      <rPr>
        <b/>
        <sz val="11"/>
        <color theme="1"/>
        <rFont val="Calibri"/>
        <family val="2"/>
        <scheme val="minor"/>
      </rPr>
      <t>1740-780</t>
    </r>
    <r>
      <rPr>
        <sz val="11"/>
        <color theme="1"/>
        <rFont val="Calibri"/>
        <family val="2"/>
        <scheme val="minor"/>
      </rPr>
      <t xml:space="preserve"> =&gt; Fee Collections (non–Retrieval Fee Billing) -Member-Returns
</t>
    </r>
    <r>
      <rPr>
        <b/>
        <sz val="11"/>
        <color theme="1"/>
        <rFont val="Calibri"/>
        <family val="2"/>
        <scheme val="minor"/>
      </rPr>
      <t>1740-781</t>
    </r>
    <r>
      <rPr>
        <sz val="11"/>
        <color theme="1"/>
        <rFont val="Calibri"/>
        <family val="2"/>
        <scheme val="minor"/>
      </rPr>
      <t xml:space="preserve"> =&gt; Fee Collections (non–Retrieval Fee Billing) -Member-Resubmissions
</t>
    </r>
    <r>
      <rPr>
        <b/>
        <sz val="11"/>
        <color theme="1"/>
        <rFont val="Calibri"/>
        <family val="2"/>
        <scheme val="minor"/>
      </rPr>
      <t>1740-782</t>
    </r>
    <r>
      <rPr>
        <sz val="11"/>
        <color theme="1"/>
        <rFont val="Calibri"/>
        <family val="2"/>
        <scheme val="minor"/>
      </rPr>
      <t xml:space="preserve"> =&gt; Fee Collections (non–Retrieval Fee Billing) -Member-Arbitration Returns
</t>
    </r>
    <r>
      <rPr>
        <b/>
        <sz val="11"/>
        <color theme="1"/>
        <rFont val="Calibri"/>
        <family val="2"/>
        <scheme val="minor"/>
      </rPr>
      <t>1740-783</t>
    </r>
    <r>
      <rPr>
        <sz val="11"/>
        <color theme="1"/>
        <rFont val="Calibri"/>
        <family val="2"/>
        <scheme val="minor"/>
      </rPr>
      <t xml:space="preserve"> =&gt; Fee Collections (non–Retrieval Fee Billing) -Member-those generated by MasterCard</t>
    </r>
  </si>
  <si>
    <r>
      <rPr>
        <b/>
        <sz val="11"/>
        <color theme="1"/>
        <rFont val="Calibri"/>
        <family val="2"/>
        <scheme val="minor"/>
      </rPr>
      <t>131</t>
    </r>
    <r>
      <rPr>
        <sz val="11"/>
        <color theme="1"/>
        <rFont val="Calibri"/>
        <family val="2"/>
        <scheme val="minor"/>
      </rPr>
      <t xml:space="preserve"> =&gt; Frais
</t>
    </r>
    <r>
      <rPr>
        <b/>
        <sz val="11"/>
        <color theme="1"/>
        <rFont val="Calibri"/>
        <family val="2"/>
        <scheme val="minor"/>
      </rPr>
      <t>132</t>
    </r>
    <r>
      <rPr>
        <sz val="11"/>
        <color theme="1"/>
        <rFont val="Calibri"/>
        <family val="2"/>
        <scheme val="minor"/>
      </rPr>
      <t xml:space="preserve"> =&gt; Frais
</t>
    </r>
    <r>
      <rPr>
        <b/>
        <sz val="11"/>
        <color theme="1"/>
        <rFont val="Calibri"/>
        <family val="2"/>
        <scheme val="minor"/>
      </rPr>
      <t>131-R</t>
    </r>
    <r>
      <rPr>
        <sz val="11"/>
        <color theme="1"/>
        <rFont val="Calibri"/>
        <family val="2"/>
        <scheme val="minor"/>
      </rPr>
      <t xml:space="preserve"> =&gt; Rejets Frais
</t>
    </r>
    <r>
      <rPr>
        <b/>
        <sz val="11"/>
        <color theme="1"/>
        <rFont val="Calibri"/>
        <family val="2"/>
        <scheme val="minor"/>
      </rPr>
      <t>132-R</t>
    </r>
    <r>
      <rPr>
        <sz val="11"/>
        <color theme="1"/>
        <rFont val="Calibri"/>
        <family val="2"/>
        <scheme val="minor"/>
      </rPr>
      <t xml:space="preserve"> =&gt; Rejets Frais</t>
    </r>
  </si>
  <si>
    <t xml:space="preserve">VISA
</t>
  </si>
  <si>
    <t>CMI</t>
  </si>
  <si>
    <t>CB</t>
  </si>
  <si>
    <t>MASTERCARD</t>
  </si>
  <si>
    <t>N/A</t>
  </si>
  <si>
    <r>
      <t xml:space="preserve">Z5 : </t>
    </r>
    <r>
      <rPr>
        <sz val="11"/>
        <color theme="1"/>
        <rFont val="Calibri"/>
        <family val="2"/>
        <scheme val="minor"/>
      </rPr>
      <t xml:space="preserve">Rejet technique reçu
</t>
    </r>
    <r>
      <rPr>
        <b/>
        <sz val="11"/>
        <color theme="1"/>
        <rFont val="Calibri"/>
        <family val="2"/>
        <scheme val="minor"/>
      </rPr>
      <t xml:space="preserve">Z6 : </t>
    </r>
    <r>
      <rPr>
        <sz val="11"/>
        <color theme="1"/>
        <rFont val="Calibri"/>
        <family val="2"/>
        <scheme val="minor"/>
      </rPr>
      <t>Rejet représenté</t>
    </r>
  </si>
  <si>
    <r>
      <t>Z2 :</t>
    </r>
    <r>
      <rPr>
        <sz val="11"/>
        <color theme="1"/>
        <rFont val="Calibri"/>
        <family val="2"/>
        <scheme val="minor"/>
      </rPr>
      <t xml:space="preserve"> pour frais reçus</t>
    </r>
    <r>
      <rPr>
        <b/>
        <sz val="11"/>
        <color theme="1"/>
        <rFont val="Calibri"/>
        <family val="2"/>
        <scheme val="minor"/>
      </rPr>
      <t xml:space="preserve">
Z3 : </t>
    </r>
    <r>
      <rPr>
        <sz val="11"/>
        <color theme="1"/>
        <rFont val="Calibri"/>
        <family val="2"/>
        <scheme val="minor"/>
      </rPr>
      <t>pour frais émis (créés par les ihm)</t>
    </r>
  </si>
  <si>
    <t xml:space="preserve">Correspondance codes opération dans flux CRE </t>
  </si>
  <si>
    <r>
      <rPr>
        <b/>
        <sz val="11"/>
        <color theme="1"/>
        <rFont val="Calibri"/>
        <family val="2"/>
        <scheme val="minor"/>
      </rPr>
      <t>X8</t>
    </r>
    <r>
      <rPr>
        <sz val="11"/>
        <color theme="1"/>
        <rFont val="Calibri"/>
        <family val="2"/>
        <scheme val="minor"/>
      </rPr>
      <t xml:space="preserve"> : pour frais reçus
</t>
    </r>
    <r>
      <rPr>
        <b/>
        <sz val="11"/>
        <color theme="1"/>
        <rFont val="Calibri"/>
        <family val="2"/>
        <scheme val="minor"/>
      </rPr>
      <t>X9</t>
    </r>
    <r>
      <rPr>
        <sz val="11"/>
        <color theme="1"/>
        <rFont val="Calibri"/>
        <family val="2"/>
        <scheme val="minor"/>
      </rPr>
      <t xml:space="preserve"> : pour frais émis (créés par les ihm)</t>
    </r>
  </si>
  <si>
    <r>
      <rPr>
        <b/>
        <sz val="11"/>
        <color theme="1"/>
        <rFont val="Calibri"/>
        <family val="2"/>
        <scheme val="minor"/>
      </rPr>
      <t>Y3</t>
    </r>
    <r>
      <rPr>
        <sz val="11"/>
        <color theme="1"/>
        <rFont val="Calibri"/>
        <family val="2"/>
        <scheme val="minor"/>
      </rPr>
      <t xml:space="preserve"> : Rejet technique reçu
</t>
    </r>
    <r>
      <rPr>
        <b/>
        <sz val="11"/>
        <color theme="1"/>
        <rFont val="Calibri"/>
        <family val="2"/>
        <scheme val="minor"/>
      </rPr>
      <t>Y4</t>
    </r>
    <r>
      <rPr>
        <sz val="11"/>
        <color theme="1"/>
        <rFont val="Calibri"/>
        <family val="2"/>
        <scheme val="minor"/>
      </rPr>
      <t xml:space="preserve"> : Rejet représenté </t>
    </r>
  </si>
  <si>
    <r>
      <rPr>
        <b/>
        <sz val="11"/>
        <color theme="1"/>
        <rFont val="Calibri"/>
        <family val="2"/>
        <scheme val="minor"/>
      </rPr>
      <t xml:space="preserve">05 </t>
    </r>
    <r>
      <rPr>
        <sz val="11"/>
        <color theme="1"/>
        <rFont val="Calibri"/>
        <family val="2"/>
        <scheme val="minor"/>
      </rPr>
      <t xml:space="preserve">: Original purchase or representment
</t>
    </r>
    <r>
      <rPr>
        <b/>
        <sz val="11"/>
        <color theme="1"/>
        <rFont val="Calibri"/>
        <family val="2"/>
        <scheme val="minor"/>
      </rPr>
      <t>06</t>
    </r>
    <r>
      <rPr>
        <sz val="11"/>
        <color theme="1"/>
        <rFont val="Calibri"/>
        <family val="2"/>
        <scheme val="minor"/>
      </rPr>
      <t xml:space="preserve"> : Original Credit voucher or representment; or Cardholder Funds
</t>
    </r>
    <r>
      <rPr>
        <b/>
        <sz val="11"/>
        <color theme="1"/>
        <rFont val="Calibri"/>
        <family val="2"/>
        <scheme val="minor"/>
      </rPr>
      <t>07</t>
    </r>
    <r>
      <rPr>
        <sz val="11"/>
        <color theme="1"/>
        <rFont val="Calibri"/>
        <family val="2"/>
        <scheme val="minor"/>
      </rPr>
      <t xml:space="preserve"> : Original Cash Disbursement/withdrawal or representment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</si>
  <si>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: A Credit Transaction that failed the edits at the VIC
</t>
    </r>
    <r>
      <rPr>
        <b/>
        <sz val="11"/>
        <color theme="1"/>
        <rFont val="Calibri"/>
        <family val="2"/>
        <scheme val="minor"/>
      </rPr>
      <t>02</t>
    </r>
    <r>
      <rPr>
        <sz val="11"/>
        <color theme="1"/>
        <rFont val="Calibri"/>
        <family val="2"/>
        <scheme val="minor"/>
      </rPr>
      <t xml:space="preserve"> : A debit transaction that failed the edits at the VIC
</t>
    </r>
    <r>
      <rPr>
        <b/>
        <sz val="11"/>
        <color theme="1"/>
        <rFont val="Calibri"/>
        <family val="2"/>
        <scheme val="minor"/>
      </rPr>
      <t>03</t>
    </r>
    <r>
      <rPr>
        <sz val="11"/>
        <color theme="1"/>
        <rFont val="Calibri"/>
        <family val="2"/>
        <scheme val="minor"/>
      </rPr>
      <t xml:space="preserve"> : A non-financial transaction that failed the edits at the VIC</t>
    </r>
  </si>
  <si>
    <r>
      <rPr>
        <b/>
        <sz val="11"/>
        <color theme="1"/>
        <rFont val="Calibri"/>
        <family val="2"/>
        <scheme val="minor"/>
      </rPr>
      <t>15</t>
    </r>
    <r>
      <rPr>
        <sz val="11"/>
        <color theme="1"/>
        <rFont val="Calibri"/>
        <family val="2"/>
        <scheme val="minor"/>
      </rPr>
      <t xml:space="preserve"> : Purchase transaction Chargeback
</t>
    </r>
    <r>
      <rPr>
        <b/>
        <sz val="11"/>
        <color theme="1"/>
        <rFont val="Calibri"/>
        <family val="2"/>
        <scheme val="minor"/>
      </rPr>
      <t>16</t>
    </r>
    <r>
      <rPr>
        <sz val="11"/>
        <color theme="1"/>
        <rFont val="Calibri"/>
        <family val="2"/>
        <scheme val="minor"/>
      </rPr>
      <t xml:space="preserve"> : Credit voucher transaction Chargeback; or Cardholder Funds Transfer Chargeback
</t>
    </r>
    <r>
      <rPr>
        <b/>
        <sz val="11"/>
        <color theme="1"/>
        <rFont val="Calibri"/>
        <family val="2"/>
        <scheme val="minor"/>
      </rPr>
      <t>17</t>
    </r>
    <r>
      <rPr>
        <sz val="11"/>
        <color theme="1"/>
        <rFont val="Calibri"/>
        <family val="2"/>
        <scheme val="minor"/>
      </rPr>
      <t xml:space="preserve"> : Cash Disbursement/withdrawal transaction Chargeback</t>
    </r>
  </si>
  <si>
    <r>
      <rPr>
        <b/>
        <sz val="11"/>
        <color theme="1"/>
        <rFont val="Calibri"/>
        <family val="2"/>
        <scheme val="minor"/>
      </rPr>
      <t>25</t>
    </r>
    <r>
      <rPr>
        <sz val="11"/>
        <color theme="1"/>
        <rFont val="Calibri"/>
        <family val="2"/>
        <scheme val="minor"/>
      </rPr>
      <t xml:space="preserve"> : Reversal of an original purchase or representment transaction
</t>
    </r>
    <r>
      <rPr>
        <b/>
        <sz val="11"/>
        <color theme="1"/>
        <rFont val="Calibri"/>
        <family val="2"/>
        <scheme val="minor"/>
      </rPr>
      <t>26</t>
    </r>
    <r>
      <rPr>
        <sz val="11"/>
        <color theme="1"/>
        <rFont val="Calibri"/>
        <family val="2"/>
        <scheme val="minor"/>
      </rPr>
      <t xml:space="preserve"> : Reversal of an Original Credit voucher or representment transaction; or Cardholder Funds Transfer or representment transaction
</t>
    </r>
    <r>
      <rPr>
        <b/>
        <sz val="11"/>
        <color theme="1"/>
        <rFont val="Calibri"/>
        <family val="2"/>
        <scheme val="minor"/>
      </rPr>
      <t>27</t>
    </r>
    <r>
      <rPr>
        <sz val="11"/>
        <color theme="1"/>
        <rFont val="Calibri"/>
        <family val="2"/>
        <scheme val="minor"/>
      </rPr>
      <t xml:space="preserve"> : Reversal of an original Cash Disbursement/withdrawal transaction</t>
    </r>
  </si>
  <si>
    <r>
      <rPr>
        <b/>
        <sz val="11"/>
        <color theme="1"/>
        <rFont val="Calibri"/>
        <family val="2"/>
        <scheme val="minor"/>
      </rPr>
      <t>35</t>
    </r>
    <r>
      <rPr>
        <sz val="11"/>
        <color theme="1"/>
        <rFont val="Calibri"/>
        <family val="2"/>
        <scheme val="minor"/>
      </rPr>
      <t xml:space="preserve"> : Reversal of a duplicate sales draft Chargeback)
</t>
    </r>
    <r>
      <rPr>
        <b/>
        <sz val="11"/>
        <color theme="1"/>
        <rFont val="Calibri"/>
        <family val="2"/>
        <scheme val="minor"/>
      </rPr>
      <t>36</t>
    </r>
    <r>
      <rPr>
        <sz val="11"/>
        <color theme="1"/>
        <rFont val="Calibri"/>
        <family val="2"/>
        <scheme val="minor"/>
      </rPr>
      <t xml:space="preserve"> : Reversal of a duplicate credit voucher Chargeback; or Reversal of a duplicate Cardholder Funds Transfer Chargeback)
</t>
    </r>
    <r>
      <rPr>
        <b/>
        <sz val="11"/>
        <color theme="1"/>
        <rFont val="Calibri"/>
        <family val="2"/>
        <scheme val="minor"/>
      </rPr>
      <t>37</t>
    </r>
    <r>
      <rPr>
        <sz val="11"/>
        <color theme="1"/>
        <rFont val="Calibri"/>
        <family val="2"/>
        <scheme val="minor"/>
      </rPr>
      <t xml:space="preserve"> : Reversal of a Cash Disbursement/withdrawal Chargeback)</t>
    </r>
  </si>
  <si>
    <r>
      <rPr>
        <b/>
        <sz val="11"/>
        <color theme="1"/>
        <rFont val="Calibri"/>
        <family val="2"/>
        <scheme val="minor"/>
      </rPr>
      <t xml:space="preserve">10 </t>
    </r>
    <r>
      <rPr>
        <sz val="11"/>
        <color theme="1"/>
        <rFont val="Calibri"/>
        <family val="2"/>
        <scheme val="minor"/>
      </rPr>
      <t xml:space="preserve">: Fee Collection transaction Chargeback
</t>
    </r>
    <r>
      <rPr>
        <b/>
        <sz val="11"/>
        <color theme="1"/>
        <rFont val="Calibri"/>
        <family val="2"/>
        <scheme val="minor"/>
      </rPr>
      <t>20</t>
    </r>
    <r>
      <rPr>
        <sz val="11"/>
        <color theme="1"/>
        <rFont val="Calibri"/>
        <family val="2"/>
        <scheme val="minor"/>
      </rPr>
      <t xml:space="preserve"> : Funds Disbursement transaction</t>
    </r>
  </si>
  <si>
    <r>
      <rPr>
        <b/>
        <sz val="11"/>
        <color theme="1"/>
        <rFont val="Calibri"/>
        <family val="2"/>
        <scheme val="minor"/>
      </rPr>
      <t xml:space="preserve">X6 : </t>
    </r>
    <r>
      <rPr>
        <sz val="11"/>
        <color theme="1"/>
        <rFont val="Calibri"/>
        <family val="2"/>
        <scheme val="minor"/>
      </rPr>
      <t xml:space="preserve">pour frais reçus
</t>
    </r>
    <r>
      <rPr>
        <b/>
        <sz val="11"/>
        <color theme="1"/>
        <rFont val="Calibri"/>
        <family val="2"/>
        <scheme val="minor"/>
      </rPr>
      <t>X7</t>
    </r>
    <r>
      <rPr>
        <sz val="11"/>
        <color theme="1"/>
        <rFont val="Calibri"/>
        <family val="2"/>
        <scheme val="minor"/>
      </rPr>
      <t xml:space="preserve"> : pour frais émis (créés par les ihm)</t>
    </r>
  </si>
  <si>
    <r>
      <rPr>
        <b/>
        <sz val="11"/>
        <color theme="1"/>
        <rFont val="Calibri"/>
        <family val="2"/>
        <scheme val="minor"/>
      </rPr>
      <t xml:space="preserve">Y1 </t>
    </r>
    <r>
      <rPr>
        <sz val="11"/>
        <color theme="1"/>
        <rFont val="Calibri"/>
        <family val="2"/>
        <scheme val="minor"/>
      </rPr>
      <t xml:space="preserve">: Rejet technique reçu
</t>
    </r>
    <r>
      <rPr>
        <b/>
        <sz val="11"/>
        <color theme="1"/>
        <rFont val="Calibri"/>
        <family val="2"/>
        <scheme val="minor"/>
      </rPr>
      <t xml:space="preserve">Y2 </t>
    </r>
    <r>
      <rPr>
        <sz val="11"/>
        <color theme="1"/>
        <rFont val="Calibri"/>
        <family val="2"/>
        <scheme val="minor"/>
      </rPr>
      <t>: Rejet représenté</t>
    </r>
  </si>
  <si>
    <t>numéro de carte porteur : si généré du 16 caractères, complété par des blancs</t>
  </si>
  <si>
    <t>Numéro attribué à l’impayé : ce numéro est crée par LMA lors de la prise en compte de l’impayé</t>
  </si>
  <si>
    <t xml:space="preserve">Clé interne impayé </t>
  </si>
  <si>
    <t>CDETB9 de l’impayé</t>
  </si>
  <si>
    <t xml:space="preserve">1 : Porteur
2 : Commerçant
3 : Produit Financier </t>
  </si>
  <si>
    <t>Code réseau de l'impayé</t>
  </si>
  <si>
    <t>Code réseau du rejet</t>
  </si>
  <si>
    <t xml:space="preserve">Code réseau </t>
  </si>
  <si>
    <t>Montant brut</t>
  </si>
  <si>
    <t xml:space="preserve">Code réseau de la TI </t>
  </si>
  <si>
    <t xml:space="preserve">que pour l'impayé </t>
  </si>
  <si>
    <t xml:space="preserve">Issu du référentiel commerçant par rapport au SIRET  </t>
  </si>
  <si>
    <t>Ecriture d'un CRE des Transactions Initiales</t>
  </si>
  <si>
    <t xml:space="preserve">TI : Transaction Initiale 
IM : Impayé
RP : représentation d'impayé 
AIM : Annulation Impayé
RJT : Rejet Technique
FR : Frais 
DJ : demande de justificatif
AU : autre </t>
  </si>
  <si>
    <t>NUMCO de l'impayé</t>
  </si>
  <si>
    <t>nombre décimal mt compensé</t>
  </si>
  <si>
    <t>REFEXT de CTX.TIPRJ</t>
  </si>
  <si>
    <t>Zéro (non significatif pour ce type de flux)</t>
  </si>
  <si>
    <t>Concaténation des zones CDETB9 + NUISOA + DTARCH + NUSDI</t>
  </si>
  <si>
    <t>Date de vente (SSAAMMJJ) pour une transaction de litige
Date de remise pour une remise de paiement ou de retrait</t>
  </si>
  <si>
    <t>Date de règlement interbancaire</t>
  </si>
  <si>
    <t>Date de traitement</t>
  </si>
  <si>
    <t>Code origine flux</t>
  </si>
  <si>
    <t>Code destination flux</t>
  </si>
  <si>
    <t>Code nature de flux comptable</t>
  </si>
  <si>
    <t>Code établissement</t>
  </si>
  <si>
    <t>Numéro de carte</t>
  </si>
  <si>
    <t>Date de vente</t>
  </si>
  <si>
    <t>Type opération</t>
  </si>
  <si>
    <t>Code réseau</t>
  </si>
  <si>
    <t>Référence archivage</t>
  </si>
  <si>
    <t>Code opération interne</t>
  </si>
  <si>
    <t>Localisation</t>
  </si>
  <si>
    <t>Code département</t>
  </si>
  <si>
    <t>Code pays</t>
  </si>
  <si>
    <t>Raison sociale</t>
  </si>
  <si>
    <t>Référence impayé reçue</t>
  </si>
  <si>
    <t>Code cycle impayé</t>
  </si>
  <si>
    <t>Numéro de contrat accepteur</t>
  </si>
  <si>
    <t>Date de la transaction mis sous le format SSAAMMJJ</t>
  </si>
  <si>
    <t xml:space="preserve">Date d’enregistrement de la transaction dans les tables au format SSAAMMJJ </t>
  </si>
  <si>
    <t xml:space="preserve">Mode d’alimentation pour les CRE </t>
  </si>
  <si>
    <t xml:space="preserve">Mode d’alimentation pour les CRE des Transactions Initiales </t>
  </si>
  <si>
    <t xml:space="preserve">Mode d’alimentation des CRE de réception des frais </t>
  </si>
  <si>
    <t xml:space="preserve">Mode d’alimentation des CRE de réception d'impayés </t>
  </si>
  <si>
    <t>Motif de l’impayé dans la codification du format de compensation reçu</t>
  </si>
  <si>
    <t>Code sous application</t>
  </si>
  <si>
    <t>Code banque destinataire</t>
  </si>
  <si>
    <t xml:space="preserve">Ecriture d’un CRE de Réception de l’Impayé </t>
  </si>
  <si>
    <t>Mode d’alimentation des CRE des représentations d'impayés</t>
  </si>
  <si>
    <t xml:space="preserve">Mode d’alimentation des CRE de réception des rejets techniques </t>
  </si>
  <si>
    <t>Code banque de domiciliation du commerçant</t>
  </si>
  <si>
    <r>
      <rPr>
        <b/>
        <sz val="11"/>
        <color theme="1"/>
        <rFont val="Calibri"/>
        <family val="2"/>
        <scheme val="minor"/>
      </rPr>
      <t xml:space="preserve">026-9101 </t>
    </r>
    <r>
      <rPr>
        <sz val="11"/>
        <color theme="1"/>
        <rFont val="Calibri"/>
        <family val="2"/>
        <scheme val="minor"/>
      </rPr>
      <t xml:space="preserve">=&gt; débit (commission et frais divers)
</t>
    </r>
    <r>
      <rPr>
        <b/>
        <sz val="11"/>
        <color theme="1"/>
        <rFont val="Calibri"/>
        <family val="2"/>
        <scheme val="minor"/>
      </rPr>
      <t>026 -9102</t>
    </r>
    <r>
      <rPr>
        <sz val="11"/>
        <color theme="1"/>
        <rFont val="Calibri"/>
        <family val="2"/>
        <scheme val="minor"/>
      </rPr>
      <t xml:space="preserve"> : crédit 
</t>
    </r>
    <r>
      <rPr>
        <b/>
        <sz val="11"/>
        <color theme="1"/>
        <rFont val="Calibri"/>
        <family val="2"/>
        <scheme val="minor"/>
      </rPr>
      <t>026-9191</t>
    </r>
    <r>
      <rPr>
        <sz val="11"/>
        <color theme="1"/>
        <rFont val="Calibri"/>
        <family val="2"/>
        <scheme val="minor"/>
      </rPr>
      <t xml:space="preserve"> =&gt; rejet (commission et frais divers)</t>
    </r>
  </si>
  <si>
    <t>CB
S04= Code opération (pos. 9/3)
B01/BR01 = Sous code opération (pos. 81/4)
 formats = S04 + "-" + B01/BR01</t>
  </si>
  <si>
    <t xml:space="preserve"> « TI »</t>
  </si>
  <si>
    <t>« 00 »</t>
  </si>
  <si>
    <t>Si CDOPEI (table impayé) = 'FAC' ou 'CAS' ou 'AVO' alors ‘09’
Si CDOPEI (table impayé) = 'DAB' è ‘29’</t>
  </si>
  <si>
    <t>Format : JJMMAA</t>
  </si>
  <si>
    <t>Ecriture d’un CRE de Réception des Frais</t>
  </si>
  <si>
    <t>Selon le réseau au format SSAAMMJJ</t>
  </si>
  <si>
    <t>Code pays du système d’acceptation</t>
  </si>
  <si>
    <t>SIRET de l’impayé</t>
  </si>
  <si>
    <t xml:space="preserve">spaces </t>
  </si>
  <si>
    <t>Numéro de carte porteur : si généré du 16 caractères, complété par des blancs</t>
  </si>
  <si>
    <t>CDGUICH de l’impayé</t>
  </si>
  <si>
    <t>NUARN de l’impayé</t>
  </si>
  <si>
    <t>Si CDOPEI (table impayé) = 'FAC' ou 'CAS' ou 'AVO' alors ‘03’
Si CDOPEI (table impayé) = 'DAB' è ‘23’</t>
  </si>
  <si>
    <t xml:space="preserve">Clé RIB calculée </t>
  </si>
  <si>
    <t xml:space="preserve">« 00 » </t>
  </si>
  <si>
    <t>00 : valeur non significative pour ce type de flux
03 : Suspens autre que GAB
04 : Débit porteur autre que GAB
07 : Perte et Profit autre que GAB
09 : Rejet banque
23 : Suspens GAB
24 : Débit porteur GAB
27 : Perte et Profit autre que GAB
29 : rejet banque GAB 03 : Suspens autre que GAB</t>
  </si>
  <si>
    <t>Code application échange</t>
  </si>
  <si>
    <t>Code banque émetteur</t>
  </si>
  <si>
    <t xml:space="preserve">00 : valeur non significative pour ce type de flux
03 : Suspens autre que GAB
04 : Débit porteur autre que GAB
07 : Perte et Profit autre que GAB
09 : Rejet banque
23 : Suspens GAB
24 : Débit porteur GAB
27 : Perte et Profit autre que GAB
29 : rejet banque GAB 03 : Suspens autre que GAB
</t>
  </si>
  <si>
    <t xml:space="preserve">
Montant brut en centimes correspondant à l’opération en question. 
</t>
  </si>
  <si>
    <t xml:space="preserve">
Montant brut en centimes correspondant à l’opération de TRI ou ATI. 
</t>
  </si>
  <si>
    <t>Date CREATION :</t>
  </si>
  <si>
    <t>Project Validation Report</t>
  </si>
  <si>
    <t>Nom Projet:</t>
  </si>
  <si>
    <t>Chef de Projet:</t>
  </si>
  <si>
    <t>Code Project:</t>
  </si>
  <si>
    <t>Banque :</t>
  </si>
  <si>
    <t>Resp Validation :</t>
  </si>
  <si>
    <t>Document evolution:</t>
  </si>
  <si>
    <t>Version</t>
  </si>
  <si>
    <t xml:space="preserve">Objet </t>
  </si>
  <si>
    <t>Date(dd/mm/yyyy)</t>
  </si>
  <si>
    <t>0A</t>
  </si>
  <si>
    <t>Approbation du document:</t>
  </si>
  <si>
    <t xml:space="preserve">EP MONEXT </t>
  </si>
  <si>
    <t>ARKEA</t>
  </si>
  <si>
    <t xml:space="preserve">SPECIFICATIONS FONCTIONNELLES DETAILLEES CRE </t>
  </si>
  <si>
    <t>I. GWIZDZ</t>
  </si>
  <si>
    <t>Auteur</t>
  </si>
  <si>
    <t xml:space="preserve">Auteur </t>
  </si>
  <si>
    <t xml:space="preserve">Création du document </t>
  </si>
  <si>
    <r>
      <rPr>
        <b/>
        <sz val="11"/>
        <color theme="1"/>
        <rFont val="Calibri"/>
        <family val="2"/>
        <scheme val="minor"/>
      </rPr>
      <t>Y0</t>
    </r>
    <r>
      <rPr>
        <sz val="11"/>
        <color theme="1"/>
        <rFont val="Calibri"/>
        <family val="2"/>
        <scheme val="minor"/>
      </rPr>
      <t xml:space="preserve"> : Transaction initiale </t>
    </r>
  </si>
  <si>
    <r>
      <rPr>
        <b/>
        <sz val="11"/>
        <color theme="1"/>
        <rFont val="Calibri"/>
        <family val="2"/>
        <scheme val="minor"/>
      </rPr>
      <t>X0</t>
    </r>
    <r>
      <rPr>
        <sz val="11"/>
        <color theme="1"/>
        <rFont val="Calibri"/>
        <family val="2"/>
        <scheme val="minor"/>
      </rPr>
      <t xml:space="preserve"> : Transaction initiale </t>
    </r>
  </si>
  <si>
    <r>
      <t xml:space="preserve">Z0 : </t>
    </r>
    <r>
      <rPr>
        <sz val="11"/>
        <color theme="1"/>
        <rFont val="Calibri"/>
        <family val="2"/>
        <scheme val="minor"/>
      </rPr>
      <t xml:space="preserve">Transaction initiale 
</t>
    </r>
    <r>
      <rPr>
        <b/>
        <sz val="11"/>
        <color theme="1"/>
        <rFont val="Calibri"/>
        <family val="2"/>
        <scheme val="minor"/>
      </rPr>
      <t/>
    </r>
  </si>
  <si>
    <r>
      <rPr>
        <b/>
        <sz val="11"/>
        <color theme="1"/>
        <rFont val="Calibri"/>
        <family val="2"/>
        <scheme val="minor"/>
      </rPr>
      <t>X5</t>
    </r>
    <r>
      <rPr>
        <sz val="11"/>
        <color theme="1"/>
        <rFont val="Calibri"/>
        <family val="2"/>
        <scheme val="minor"/>
      </rPr>
      <t xml:space="preserve"> : pour impayés reçus
</t>
    </r>
    <r>
      <rPr>
        <b/>
        <sz val="11"/>
        <color theme="1"/>
        <rFont val="Calibri"/>
        <family val="2"/>
        <scheme val="minor"/>
      </rPr>
      <t>X1</t>
    </r>
    <r>
      <rPr>
        <sz val="11"/>
        <color theme="1"/>
        <rFont val="Calibri"/>
        <family val="2"/>
        <scheme val="minor"/>
      </rPr>
      <t xml:space="preserve"> : Décisions émises
</t>
    </r>
    <r>
      <rPr>
        <b/>
        <sz val="11"/>
        <color theme="1"/>
        <rFont val="Calibri"/>
        <family val="2"/>
        <scheme val="minor"/>
      </rPr>
      <t>XA</t>
    </r>
    <r>
      <rPr>
        <sz val="11"/>
        <color theme="1"/>
        <rFont val="Calibri"/>
        <family val="2"/>
        <scheme val="minor"/>
      </rPr>
      <t xml:space="preserve"> : Représentation d'impayé </t>
    </r>
  </si>
  <si>
    <r>
      <rPr>
        <b/>
        <sz val="11"/>
        <color theme="1"/>
        <rFont val="Calibri"/>
        <family val="2"/>
        <scheme val="minor"/>
      </rPr>
      <t>X4</t>
    </r>
    <r>
      <rPr>
        <sz val="11"/>
        <color theme="1"/>
        <rFont val="Calibri"/>
        <family val="2"/>
        <scheme val="minor"/>
      </rPr>
      <t xml:space="preserve"> : pour impayés reçus </t>
    </r>
    <r>
      <rPr>
        <b/>
        <sz val="11"/>
        <color theme="1"/>
        <rFont val="Calibri"/>
        <family val="2"/>
        <scheme val="minor"/>
      </rPr>
      <t>X2</t>
    </r>
    <r>
      <rPr>
        <sz val="11"/>
        <color theme="1"/>
        <rFont val="Calibri"/>
        <family val="2"/>
        <scheme val="minor"/>
      </rPr>
      <t xml:space="preserve"> : Décisions émises
</t>
    </r>
    <r>
      <rPr>
        <b/>
        <sz val="11"/>
        <color theme="1"/>
        <rFont val="Calibri"/>
        <family val="2"/>
        <scheme val="minor"/>
      </rPr>
      <t>YA</t>
    </r>
    <r>
      <rPr>
        <sz val="11"/>
        <color theme="1"/>
        <rFont val="Calibri"/>
        <family val="2"/>
        <scheme val="minor"/>
      </rPr>
      <t xml:space="preserve"> : Représentation d'impayé </t>
    </r>
  </si>
  <si>
    <t xml:space="preserve">
Domestique : 
« Z0 » : pour TI 
MasterCard : 
« X0 » : pour TI 
Visa : 
« Y0 » :pour TI </t>
  </si>
  <si>
    <t xml:space="preserve">
Domestique : 
« Z2» : pour frais reçus
« Z3 » : pour frais émis (créés par les ihm)
MasterCard  : 
« X6 » : pour frais reçus
« X7 » : pour frais émis (créés par les ihm)
Visa : 
« X8 » : pour frais reçus
« X9 » : pour frais émis (créés par les ihm)</t>
  </si>
  <si>
    <t xml:space="preserve">
Domestique : 
« Z5» : Rejet technique reçu
« Z6 » : Rejet représenté
MasterCard  : 
« Y1 » : Rejet technique reçu
« Y2 » : Rejet représenté
Visa : 
« Y3 » : Rejet technique reçu
« Y4 » : Rejet représenté 
</t>
  </si>
  <si>
    <t>FAC : Paiement achat
CAS : Retrait cash
DAB : Retrait Dab
AVO : Avoir
A compléter pour les AOCT</t>
  </si>
  <si>
    <t>0B</t>
  </si>
  <si>
    <t>Vincent SINGER</t>
  </si>
  <si>
    <t>Spaces</t>
  </si>
  <si>
    <t>0C</t>
  </si>
  <si>
    <t xml:space="preserve">Date de traitement à la position 26-29 transformée en filler </t>
  </si>
  <si>
    <t xml:space="preserve">Suppression des deux champs concernant la gestion des petits montants </t>
  </si>
  <si>
    <t>0D</t>
  </si>
  <si>
    <t xml:space="preserve">Ajout explication terme PPT-Perte et Profit pour l’imputation des impayés à la banque </t>
  </si>
  <si>
    <t xml:space="preserve">
Domestique : 
« Z4 » : Décisions émises
MasterCard : 
« X1 » : Décisions émises
Visa : 
« X2 » : Décisions émises
</t>
  </si>
  <si>
    <r>
      <t xml:space="preserve">Z1 : </t>
    </r>
    <r>
      <rPr>
        <sz val="11"/>
        <color theme="1"/>
        <rFont val="Calibri"/>
        <family val="2"/>
        <scheme val="minor"/>
      </rPr>
      <t xml:space="preserve">pour impayés reçus
</t>
    </r>
    <r>
      <rPr>
        <b/>
        <sz val="11"/>
        <color theme="1"/>
        <rFont val="Calibri"/>
        <family val="2"/>
        <scheme val="minor"/>
      </rPr>
      <t xml:space="preserve">Z4 </t>
    </r>
    <r>
      <rPr>
        <sz val="11"/>
        <color theme="1"/>
        <rFont val="Calibri"/>
        <family val="2"/>
        <scheme val="minor"/>
      </rPr>
      <t xml:space="preserve">: Décisions émises
</t>
    </r>
    <r>
      <rPr>
        <b/>
        <sz val="11"/>
        <color theme="1"/>
        <rFont val="Calibri"/>
        <family val="2"/>
        <scheme val="minor"/>
      </rPr>
      <t/>
    </r>
  </si>
  <si>
    <t xml:space="preserve">
Domestique : 
« Z1 » : pour impayés reçus
MasterCard  : 
« X5 » : pour impayés reçus
Visa : 
« X4 » : pour impayés reçus
</t>
  </si>
  <si>
    <t xml:space="preserve">Ecriture d’un CRE des Représentation d'Impayé et d'un CRE des Impayés imputables à Monext </t>
  </si>
  <si>
    <t>0E</t>
  </si>
  <si>
    <t xml:space="preserve">Ajout d'écriture d'un CRE pour les Impayés imputables à Monext 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</si>
  <si>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</si>
  <si>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1E</t>
  </si>
  <si>
    <t>Ajout de la précision de montant de commission commerçant, pos 414 (la commission d'origine doit être présente dans le CRE des annulations)</t>
  </si>
  <si>
    <t>« FLD » si CDSENS de TXFRS = « D »
« FLC » si CDSENS de TXFRS = « C »
« FII » si CDSENS de TXFRS = « I »
FLD : Frais Litiges Débit 
FLC : Frais Scheme Crédit
FII : Frais Indéterminé</t>
  </si>
  <si>
    <t>RECA-CDDVRG 
Code ISO 3166-1 (numérique en 3 chiffres)
978 pour euro</t>
  </si>
  <si>
    <t>« 978 »</t>
  </si>
  <si>
    <t>RECA-CDDVRG « 978 »</t>
  </si>
  <si>
    <t xml:space="preserve">Devise du montant compensé de l’impayé reçu en code ISO 3166-1 </t>
  </si>
  <si>
    <t>978'</t>
  </si>
  <si>
    <t>CDETB9CL</t>
  </si>
  <si>
    <t>NUISOACL</t>
  </si>
  <si>
    <t>DTARCHCL</t>
  </si>
  <si>
    <t>NUSDICL</t>
  </si>
  <si>
    <t>A blanc sauf pour CRE IMP</t>
  </si>
  <si>
    <t>ex : LMA-16638-I-1911-0009</t>
  </si>
  <si>
    <t>Ecriture d’un CRE de Réception du Rejet Technique</t>
  </si>
  <si>
    <r>
      <t xml:space="preserve">TRI : Transaction Initiale 
</t>
    </r>
    <r>
      <rPr>
        <b/>
        <sz val="10"/>
        <color rgb="FFFF0000"/>
        <rFont val="Arial"/>
        <family val="2"/>
      </rPr>
      <t xml:space="preserve">ATI : Annulation de la TI </t>
    </r>
    <r>
      <rPr>
        <sz val="10"/>
        <color theme="1"/>
        <rFont val="Arial"/>
        <family val="2"/>
      </rPr>
      <t xml:space="preserve">
RMP : Remise commerçant
ARM : Annulation factures commerçant
RMR : Remise retrait
CR1 : Impayé reçu
TRA : Impayé reçu et traité en automatique
</t>
    </r>
    <r>
      <rPr>
        <b/>
        <sz val="10"/>
        <color rgb="FFFF0000"/>
        <rFont val="Arial"/>
        <family val="2"/>
      </rPr>
      <t xml:space="preserve">CRA : Annulation impayé reçu </t>
    </r>
    <r>
      <rPr>
        <sz val="10"/>
        <color theme="1"/>
        <rFont val="Arial"/>
        <family val="2"/>
      </rPr>
      <t xml:space="preserve">
CR2 : Impayé reçu sur annulation 
IC1 : Imputation commerçant 
</t>
    </r>
    <r>
      <rPr>
        <b/>
        <sz val="10"/>
        <color rgb="FFFF0000"/>
        <rFont val="Arial"/>
        <family val="2"/>
      </rPr>
      <t xml:space="preserve">AI1 : Annulation imputation commerçant </t>
    </r>
    <r>
      <rPr>
        <sz val="10"/>
        <color theme="1"/>
        <rFont val="Arial"/>
        <family val="2"/>
      </rPr>
      <t xml:space="preserve">
RP1 : Représentation sur impayé 
RPA : Représentation d’annulation
</t>
    </r>
    <r>
      <rPr>
        <b/>
        <sz val="10"/>
        <color rgb="FFFF0000"/>
        <rFont val="Arial"/>
        <family val="2"/>
      </rPr>
      <t xml:space="preserve">AR1 : Annulation représentation </t>
    </r>
    <r>
      <rPr>
        <sz val="10"/>
        <color theme="1"/>
        <rFont val="Arial"/>
        <family val="2"/>
      </rPr>
      <t xml:space="preserve">
PPT : Perte et profit (imputation banque)
RJT : Rejet technique reçu
RJ2 : Rejet technique reçu sur annulation
RJR : Rejet représenté
RJA : Rejet d’annulation représenté
ID1 : Imputation banque DRA
IN1 : Imputation non automatisée
II1 : Aucune décision possible
FLD : Frais Litiges Débit 
FLC : Frais Scheme Crédit
FII : Frais Indéterminé
FSD : Frais ou AOCT frais Débit
FSC: Frais ou AOCT frais crédit</t>
    </r>
  </si>
  <si>
    <t>S. COHIDON</t>
  </si>
  <si>
    <t xml:space="preserve">S. COHIDON et V. SINGER </t>
  </si>
  <si>
    <r>
      <t xml:space="preserve">TRI si S04 = « 100 »,, « 102 » 
</t>
    </r>
    <r>
      <rPr>
        <b/>
        <sz val="10"/>
        <color rgb="FFFF0000"/>
        <rFont val="Arial"/>
        <family val="2"/>
      </rPr>
      <t>ATI si S04 = « 400 », « 402 »</t>
    </r>
  </si>
  <si>
    <r>
      <t>FAC si SIT-S04 du fichier CB2C en sortie = 100 ou</t>
    </r>
    <r>
      <rPr>
        <sz val="10"/>
        <color rgb="FFFF0000"/>
        <rFont val="Arial"/>
        <family val="2"/>
      </rPr>
      <t> 402</t>
    </r>
    <r>
      <rPr>
        <sz val="10"/>
        <color theme="1"/>
        <rFont val="Arial"/>
        <family val="2"/>
      </rPr>
      <t xml:space="preserve">
AVO si SIT-S04 du fichier CB2C en sortie = 102 ou </t>
    </r>
    <r>
      <rPr>
        <sz val="10"/>
        <color rgb="FFFF0000"/>
        <rFont val="Arial"/>
        <family val="2"/>
      </rPr>
      <t>400</t>
    </r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</si>
  <si>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</si>
  <si>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r>
      <t xml:space="preserve">RP1 Repr Impayé « 100 », « 102 » 
</t>
    </r>
    <r>
      <rPr>
        <b/>
        <sz val="10"/>
        <color rgb="FFFF0000"/>
        <rFont val="Arial"/>
        <family val="2"/>
      </rPr>
      <t>AR1 annulation représenattion si S04 = « 400 », « 402 »</t>
    </r>
    <r>
      <rPr>
        <sz val="10"/>
        <color theme="1"/>
        <rFont val="Arial"/>
        <family val="2"/>
      </rPr>
      <t xml:space="preserve">
IC1 : Imputation commerçant 
</t>
    </r>
    <r>
      <rPr>
        <b/>
        <sz val="10"/>
        <color rgb="FFFF0000"/>
        <rFont val="Arial"/>
        <family val="2"/>
      </rPr>
      <t xml:space="preserve">AI1 : Annulation imputation commerçant </t>
    </r>
    <r>
      <rPr>
        <sz val="10"/>
        <color theme="1"/>
        <rFont val="Arial"/>
        <family val="2"/>
      </rPr>
      <t xml:space="preserve">
PPT : perte et profit si imputation banque (un autre CRE)
</t>
    </r>
  </si>
  <si>
    <r>
      <t xml:space="preserve">FAC = 100 ou </t>
    </r>
    <r>
      <rPr>
        <sz val="10"/>
        <color rgb="FFFF0000"/>
        <rFont val="Arial"/>
        <family val="2"/>
      </rPr>
      <t>402</t>
    </r>
    <r>
      <rPr>
        <sz val="10"/>
        <color theme="1"/>
        <rFont val="Arial"/>
        <family val="2"/>
      </rPr>
      <t xml:space="preserve">
AVO = 102 ou </t>
    </r>
    <r>
      <rPr>
        <sz val="10"/>
        <color rgb="FFFF0000"/>
        <rFont val="Arial"/>
        <family val="2"/>
      </rPr>
      <t>400</t>
    </r>
  </si>
  <si>
    <t>Quand il s'agit des annullations (400 et 402), le montant de la commission d'origine doit figurer dedans.</t>
  </si>
  <si>
    <t>Numéro SIRET commerçant</t>
  </si>
  <si>
    <t xml:space="preserve">Code 978 pour l'euro </t>
  </si>
  <si>
    <t>Code guichet de l’acquéreur issu de la télécollecte</t>
  </si>
  <si>
    <t>1F</t>
  </si>
  <si>
    <t xml:space="preserve">Correctif CDGUICH. Changement du code guichet de l'accepteur contre code guichet de l'acquéreur </t>
  </si>
  <si>
    <t>Code banque de domiciliation du porteur</t>
  </si>
  <si>
    <t xml:space="preserve">Numéro de carte porteur : si généré en 16 caractères alors paddé à droite avec les espaces </t>
  </si>
  <si>
    <t>Numéro de carte porteur : si généré en 16 caractères alors paddé à droite avec les espaces 
PAN est tokénisé</t>
  </si>
  <si>
    <t xml:space="preserve">Numéro de compte du RIB issu du référentiel commerçant par rapport au SIRET  </t>
  </si>
  <si>
    <t>Code siège du RIB issu du référentiel commerçant par rapport au SIRET</t>
  </si>
  <si>
    <t xml:space="preserve">Clé RIB calculée (YD04-CLRIBA)
en se servant des informations issues du référentiel commerçant par rapport au SIRET </t>
  </si>
  <si>
    <t>Code banque issu du référentiel commerçant par rapport au SIRET</t>
  </si>
  <si>
    <t>espaces</t>
  </si>
  <si>
    <t>Date de vente au format SSAAMMJJ</t>
  </si>
  <si>
    <t>DATA-B05-DD3 (sur 6) du fichier CB2C en sortie, mis sous la forme SSAAMMJJ</t>
  </si>
  <si>
    <t>zéros</t>
  </si>
  <si>
    <t>N° cotrat commerçant issu du référentiel commerçant par rapport au SIRET</t>
  </si>
  <si>
    <t>Calcul : Montant brut - Montant compensé
sur 2 décimales</t>
  </si>
  <si>
    <t>Montant brut - commission commerçant</t>
  </si>
  <si>
    <t xml:space="preserve">Correspond au pourcentage de données calculé selon le parametrage mise en place. Fomat avec 2 décimales, paddé avec les 0 à gauche  
Calcul : Montant brut - Montant net </t>
  </si>
  <si>
    <t>Montant compensé = Montant brut de la transaction – Commission d’Interchange</t>
  </si>
  <si>
    <t xml:space="preserve">Pas de comm commerçant </t>
  </si>
  <si>
    <t xml:space="preserve">Numéro de carte porteur de l'impayé : si généré en 16 caractères alors paddé à droite avec les espaces 
PAN est tokénisé </t>
  </si>
  <si>
    <t>1G</t>
  </si>
  <si>
    <t xml:space="preserve">Clarification du Mode d’alimentation pour les CRE pour les champs RIB </t>
  </si>
  <si>
    <t>"978"</t>
  </si>
  <si>
    <t>Montant commission Interchange CB</t>
  </si>
  <si>
    <t>Montant commission interchange Visa/ Mastercard</t>
  </si>
  <si>
    <t>Montant commission réseau Visa/ Mastercard</t>
  </si>
  <si>
    <t>Montant commission banque Visa/ Mastercard</t>
  </si>
  <si>
    <t>MTINTVMC</t>
  </si>
  <si>
    <t>MTRVMC</t>
  </si>
  <si>
    <t>MTBQVMC</t>
  </si>
  <si>
    <t xml:space="preserve">Information alimentée seulement pour les réseaux VISA et Mastercard </t>
  </si>
  <si>
    <t>STRUCTURE CRE : SOCLE DE REFERENCE CB</t>
  </si>
  <si>
    <t>STRUCTURE CRE : SOCLE DE REFERENCE VISA/MASTERCARD</t>
  </si>
  <si>
    <t xml:space="preserve">Vide 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</si>
  <si>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</si>
  <si>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Domestique (CB) : 
« Z0 » : Transaction initiale
« Z1 » : Impayés reçus
« Z2 » : Frais reçus
« Z3 » : Frais émis (créés par les ihm)
« Z4 » : Décisions émises
« Z5 » : Rejet technique reçu
« Z6 » : Rejet représenté</t>
  </si>
  <si>
    <t>1H</t>
  </si>
  <si>
    <t>Ajout du socle pour la partie VISA/ Mastercard 
Précision pour la gestion des CRE frais imp</t>
  </si>
  <si>
    <r>
      <t xml:space="preserve">OUTGOING 
</t>
    </r>
    <r>
      <rPr>
        <b/>
        <sz val="14"/>
        <color theme="0"/>
        <rFont val="Calibri"/>
        <family val="2"/>
        <scheme val="minor"/>
      </rPr>
      <t xml:space="preserve">Réseau CB : gestion des CRE TI et Représentation TI
Réseaux Visa Mastercard : gestion du CRE TI </t>
    </r>
    <r>
      <rPr>
        <b/>
        <sz val="18"/>
        <color theme="0"/>
        <rFont val="Calibri"/>
        <family val="2"/>
        <scheme val="minor"/>
      </rPr>
      <t xml:space="preserve">
</t>
    </r>
    <r>
      <rPr>
        <b/>
        <sz val="14"/>
        <color theme="0" tint="-0.249977111117893"/>
        <rFont val="Calibri"/>
        <family val="2"/>
        <scheme val="minor"/>
      </rPr>
      <t xml:space="preserve">Le fichier outgoing de Représentation des Rejets Techniques n'est pas traité dans L'EP pour la partie CB. </t>
    </r>
  </si>
  <si>
    <t>TRI : Transaction Initiale 
CR1 : Impayé reçu</t>
  </si>
  <si>
    <t>« V » pour réseau VISA
« I » pour réseau Mastercard format IPM</t>
  </si>
  <si>
    <t xml:space="preserve">
« S » pour Doméstique CB</t>
  </si>
  <si>
    <t>"EXT"</t>
  </si>
  <si>
    <t>« LMA » si géré dans LMA</t>
  </si>
  <si>
    <t>NATCARTE</t>
  </si>
  <si>
    <t xml:space="preserve">Code nature carte </t>
  </si>
  <si>
    <t>TYPCARTE</t>
  </si>
  <si>
    <t xml:space="preserve">Code type carte </t>
  </si>
  <si>
    <t>ZONEGEO</t>
  </si>
  <si>
    <t xml:space="preserve">Zone géographique </t>
  </si>
  <si>
    <t>1I</t>
  </si>
  <si>
    <t>Ajout des champs NATCARTE, TYPCARTE, ZONEGEO pour les CRE V/MC</t>
  </si>
  <si>
    <t>1J</t>
  </si>
  <si>
    <t>I.GWIZDZ</t>
  </si>
  <si>
    <t>NUMCO2</t>
  </si>
  <si>
    <t xml:space="preserve">Numéro de contrat secondo </t>
  </si>
  <si>
    <t xml:space="preserve">Numéro venant du RB189 venant de la BNPP </t>
  </si>
  <si>
    <t>TYPAPPLI</t>
  </si>
  <si>
    <t xml:space="preserve">INC - inconnu  
PDP - proxi avec contact 
PDPSC -  proxi sans contact
VAD - vente à distance </t>
  </si>
  <si>
    <t>Ajout champs NUMCO2, TYPAPPLI pour le cre V/MC</t>
  </si>
  <si>
    <t>Concaténer :  
'- le numéro séquentiel venant du fichier source RB189 - FRFC10 champ D1
- la date de traitement au format « AAAAMMJJ »
- compléter le champ par des espaces à droite
ex. 00004520200911</t>
  </si>
  <si>
    <t xml:space="preserve">Chang IDREM VMC </t>
  </si>
  <si>
    <t>1K</t>
  </si>
  <si>
    <t>1L</t>
  </si>
  <si>
    <t>Ajout des champs NATCARTE, TYPCARTE, ZONEGEO dans le CRE CB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</si>
  <si>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</si>
  <si>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</si>
  <si>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</si>
  <si>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Référence d'archivage Payline</t>
  </si>
  <si>
    <t>REFPAYLINE</t>
  </si>
  <si>
    <t>Filler VMC</t>
  </si>
  <si>
    <t>Champ 37 du CB2A fichier</t>
  </si>
  <si>
    <t xml:space="preserve">Type application carte </t>
  </si>
  <si>
    <t>1M</t>
  </si>
  <si>
    <t>Ajout des champs FILLER et REFPAYLINE dans le CRE CB</t>
  </si>
  <si>
    <t>1N</t>
  </si>
  <si>
    <t>A.LATAT</t>
  </si>
  <si>
    <t>Ajout des champs FILLER et TYPAPPLI dans le CRE CB</t>
  </si>
  <si>
    <t>CRE CB</t>
  </si>
  <si>
    <t>CRE VMC</t>
  </si>
  <si>
    <t>Code</t>
  </si>
  <si>
    <t>Format</t>
  </si>
  <si>
    <t>2 décimales paddés à gauche</t>
  </si>
  <si>
    <t xml:space="preserve">Correspond au pourcentage de données calculé selon le parametrage mise en place. </t>
  </si>
  <si>
    <t xml:space="preserve">Calcul : Montant brut - Montant net </t>
  </si>
  <si>
    <t>Calcul : Montant brut - Montant compensé</t>
  </si>
  <si>
    <t>Commission interchange CB</t>
  </si>
  <si>
    <t>RB189 E5 - 49</t>
  </si>
  <si>
    <t>RB189 C1 - 1</t>
  </si>
  <si>
    <t>RB189 - E5 - 48</t>
  </si>
  <si>
    <t>TRI pour toutes les transactions du RB189</t>
  </si>
  <si>
    <t>Statique "14"</t>
  </si>
  <si>
    <t>Statique « XA »</t>
  </si>
  <si>
    <t>Statique "2"</t>
  </si>
  <si>
    <t>"17028" pour toutes les transactions du RB189</t>
  </si>
  <si>
    <t>Statique "00"</t>
  </si>
  <si>
    <t>"92282" pour toutes les transactions du RB190</t>
  </si>
  <si>
    <t>RB189 - D2</t>
  </si>
  <si>
    <t>16 caractères paddé à droite et PAN tokenisé</t>
  </si>
  <si>
    <t>N° ISO de carte porteur</t>
  </si>
  <si>
    <t>SSAAMMJJ</t>
  </si>
  <si>
    <t>RB189 - D3 avec changement de format</t>
  </si>
  <si>
    <t>RB189 - D6 + un espace à gauche</t>
  </si>
  <si>
    <t>2 décimales, pas de séparateur</t>
  </si>
  <si>
    <t>RB189 - E1</t>
  </si>
  <si>
    <t>RB189 - E1-4 (" " = EUR)</t>
  </si>
  <si>
    <t>Statique "TI"</t>
  </si>
  <si>
    <t>RB189 - E5-49</t>
  </si>
  <si>
    <t xml:space="preserve"> numéro d'archivage BNPP cadré à gauche, compléter le champ par des Espaces à droite (11 espaces)</t>
  </si>
  <si>
    <t>RB189 - E5-50</t>
  </si>
  <si>
    <t>RB189 - E3-1</t>
  </si>
  <si>
    <t>Réseau de la carte</t>
  </si>
  <si>
    <t xml:space="preserve">« V » =VISA
« I » = Mastercard </t>
  </si>
  <si>
    <t>« FAC »='C' dans le champ E2 sur FRFC33
"AVO" = 'D' dans le champ E2 sur FRFC33</t>
  </si>
  <si>
    <t xml:space="preserve">Selon le réseau </t>
  </si>
  <si>
    <t xml:space="preserve">Espaces </t>
  </si>
  <si>
    <t>Espaces</t>
  </si>
  <si>
    <t xml:space="preserve">Substituer RB189-D1 (contrat secondo) par le numéro de contrat monext (contrat primo) via MREP-REF </t>
  </si>
  <si>
    <t>RB189 - E5-3 Statique "978"</t>
  </si>
  <si>
    <t>Statique "02"</t>
  </si>
  <si>
    <t>A calculer en prenant le montant brut - l'interchange 
Calcul à faire  =
Montant brut de la transaction (RB189 176-191) - 
[ Montant commission Interchange (RB189 426-437) / 1000]
(Conversion appropriée pour que les deux montants soient exprimés en centimes)</t>
  </si>
  <si>
    <t>Statique "00000"</t>
  </si>
  <si>
    <t>A calculer en prenant le montant brut - la commission 
Calcul à faire  =
Montant brut de la transaction (RB189 176-191) - 
[ Montant commission commerçant (calculé depuis la brique spécifique) ]</t>
  </si>
  <si>
    <t>RB189 - E5-2</t>
  </si>
  <si>
    <t>16 caractères, 2 décimales sans séparateur</t>
  </si>
  <si>
    <t xml:space="preserve">Module de calcul à développer avec la formule ax + b; c où :
(a) = coefficient de calcul de commission en % / CHARGE_RATE
(x) = montant de la transaction / MONTANT_BRUT
(b) = montant fixe de la commission / FIXED_CHARGE  
(c) = montant minimum de commission / MINIMUM_CHARGE
La récupération des données a, b et c se fait par appel au service MREP-REF 
Le résultat du calcul de la commission sera le MAX du montant calculé par la formule ax+b ou la valeur du MINIMUM_CHARGE.
Si le calcul du montant est négatif, alors mettre la valeur 0. </t>
  </si>
  <si>
    <t>RB189 - C1 - 1 (toujours 30004 pour BNPP)</t>
  </si>
  <si>
    <t>RB189 - C2-1 (changement de format)</t>
  </si>
  <si>
    <t>RB189 - ICI (changement de format)</t>
  </si>
  <si>
    <t>Statique "000000"</t>
  </si>
  <si>
    <t>Concaténer :  
'- le numéro séquentiel venant du fichier source RB189 - FRFC10 champ D1
- la date de traitement au format « AAAAMMJJ »
- compléter le champ par des espaces à droite</t>
  </si>
  <si>
    <t>12 caractères signé à droite, 5 décimales sans séparateur</t>
  </si>
  <si>
    <t>RB189 - E5-43</t>
  </si>
  <si>
    <t>RB189 - E5-42</t>
  </si>
  <si>
    <t>RB189 - E5-44</t>
  </si>
  <si>
    <t>RB189 - E5-46</t>
  </si>
  <si>
    <t>RB189 - E5-45</t>
  </si>
  <si>
    <t xml:space="preserve">Contrat secondo venant du RB189 venant de la BNPP </t>
  </si>
  <si>
    <t>RB189 - D1</t>
  </si>
  <si>
    <t>7 caractères</t>
  </si>
  <si>
    <t xml:space="preserve">En utilisant le champ D1, faire correspondre le type appli carte avec la table Merchant Secondary Contrat et mettre les codes alimentés dans la tables c’est-à-dire :  
INC - inconnu  
PDP - proxi avec contact 
PDPSC -  proxi sans 
VAD - vente à distance </t>
  </si>
  <si>
    <t>Domestique : « Z0 »</t>
  </si>
  <si>
    <r>
      <t xml:space="preserve">Code banque de domiciliation du </t>
    </r>
    <r>
      <rPr>
        <sz val="11"/>
        <color theme="1"/>
        <rFont val="Calibri"/>
        <family val="2"/>
        <scheme val="minor"/>
      </rPr>
      <t xml:space="preserve"> porteur</t>
    </r>
  </si>
  <si>
    <t>Numéro de carte porteur : si généré en 16 caractères alors paddé à droite avec les eEspaces 
PAN est tokénisé</t>
  </si>
  <si>
    <t>Siret commerçant</t>
  </si>
  <si>
    <t xml:space="preserve">Montant brut en centimes correspondant à l’opération de TRI ou ATI. </t>
  </si>
  <si>
    <t>978, code format iso</t>
  </si>
  <si>
    <t>TRI si S04 = « 100 », « 101 », « 102 » ou « 140 » 
ATI si S04 = "400", "402", "408"</t>
  </si>
  <si>
    <t>FAC si SIT-S04 = 100 ou 140 
CAS si "101" et AVO si "102"</t>
  </si>
  <si>
    <t xml:space="preserve">Clé RIB calculée (YD04-CLRIBA)
Issu du référentiel commerçant par rapport au SIRET </t>
  </si>
  <si>
    <t xml:space="preserve">TRCA-NUTPTR </t>
  </si>
  <si>
    <t>RECA-CDDVRG (montant en Euro)</t>
  </si>
  <si>
    <t>« 02 »</t>
  </si>
  <si>
    <t>Format : JJMMAA, date de compensation calculée dans la chaine d'acquisition</t>
  </si>
  <si>
    <t> Localisation</t>
  </si>
  <si>
    <t>montant auquel on a déduit la commission commerçant</t>
  </si>
  <si>
    <t>numéro de carte porteur : si généré du 16 caractères, complété par des blancs</t>
  </si>
  <si>
    <t>Numéro attribué à l’impayé : ce numéro est crée par LMA(système de traitement des litiges) lors de la prise en compte de l’impayé</t>
  </si>
  <si>
    <t>?</t>
  </si>
  <si>
    <t>Selon le réseau</t>
  </si>
  <si>
    <t xml:space="preserve">SSAAMMJJ </t>
  </si>
  <si>
    <t>Mode d’alimentation des CRE de réception d'impayés</t>
  </si>
  <si>
    <t xml:space="preserve">
CR1 : si code opération « 500», « 501», « 502», « 540»
CRA : AOCT impayé reçu si code «401», «403»</t>
  </si>
  <si>
    <t>Si 'FAC' ou 'CAS' ou 'AVO' alors ‘09’
Si 'DAB' è ‘29’</t>
  </si>
  <si>
    <t>Si 'FAC' ou 'CAS' ou 'AVO' alors ‘03’
Si 'DAB' è ‘23’</t>
  </si>
  <si>
    <t>Code établissement de l'impayé</t>
  </si>
  <si>
    <t>Code guichet de l'impayé</t>
  </si>
  <si>
    <t xml:space="preserve">Numéro de carte porteur de l'impayé : si généré en 16 caractères alors paddé à droite avec les eEspaces 
PAN est tokénisé </t>
  </si>
  <si>
    <t>SIRET de l'impayé</t>
  </si>
  <si>
    <t xml:space="preserve">Montant brut en centimes correspondant à l’opération de :
'- CR1 : Impayé (ou AOCT impayé) du montant brut de l’impayé partiel ou total reçu 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</si>
  <si>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« V » pour réseau VISA
« I » pour réseau Mastercard format IPM
« S » pour Doméstique CB</t>
  </si>
  <si>
    <t>FAC si SR04 = 500 ou 403
AVO si SR04 = 502 ou 401</t>
  </si>
  <si>
    <t>NB décimale du montant compensé de l’impayé reçu ("02")</t>
  </si>
  <si>
    <t>numéro de carte porteur : si généré du 16 caractères, complété par des blancs à droite</t>
  </si>
  <si>
    <t xml:space="preserve">
Domestique : 
« Z1 » : pour impayés reçus
</t>
  </si>
  <si>
    <t>REF RB115</t>
  </si>
  <si>
    <t>A1</t>
  </si>
  <si>
    <t>A1-1</t>
  </si>
  <si>
    <t>C1-1</t>
  </si>
  <si>
    <t>D21</t>
  </si>
  <si>
    <t>D8</t>
  </si>
  <si>
    <t>D2</t>
  </si>
  <si>
    <t>D4</t>
  </si>
  <si>
    <t>D17</t>
  </si>
  <si>
    <t>D10</t>
  </si>
  <si>
    <t>D1</t>
  </si>
  <si>
    <t>D18-3</t>
  </si>
  <si>
    <t>D18-1</t>
  </si>
  <si>
    <t>C1-2</t>
  </si>
  <si>
    <t>D18-2</t>
  </si>
  <si>
    <t>D19</t>
  </si>
  <si>
    <t>D16</t>
  </si>
  <si>
    <t>C2-1</t>
  </si>
  <si>
    <t>D22</t>
  </si>
  <si>
    <t>Traitement à apporter pour adapter le format au CRE</t>
  </si>
  <si>
    <t>En utilisant les informations du RB115 : remplacer "V" par "X4" et "M" par "X5"</t>
  </si>
  <si>
    <t xml:space="preserve">Copie de l'inforamtion du RB115 </t>
  </si>
  <si>
    <t>"XA"</t>
  </si>
  <si>
    <t>"CR1"</t>
  </si>
  <si>
    <t>"09"</t>
  </si>
  <si>
    <t>"03"</t>
  </si>
  <si>
    <t>"17028"</t>
  </si>
  <si>
    <t>"92282"</t>
  </si>
  <si>
    <t>Reprendre le format du RB115</t>
  </si>
  <si>
    <t>Copie de l'information du RB115, changer le format de date de JJMMAA en SSAAMMJJ</t>
  </si>
  <si>
    <t>Copie de l'inforamtion du  RB115, compléter avec un espace à droite pour correspondre au nombre de caractère</t>
  </si>
  <si>
    <t xml:space="preserve">Copie de l'inforamtion du  RB115. Faire une conversion de montant au fomrat 16 caractères comme dans le CRE </t>
  </si>
  <si>
    <t>Copie de l'information du  RB115</t>
  </si>
  <si>
    <t>"2"</t>
  </si>
  <si>
    <t>"IM"</t>
  </si>
  <si>
    <t>Copie de l'information du RB115, faire le remplacement correspondant : 
V = V
M = I</t>
  </si>
  <si>
    <t>Copie de l'information du RB115, compléter avec des espaces à droite (11 espaces à droite)</t>
  </si>
  <si>
    <t>Depuis l'information RB115,  champ D18-3 (sens de l'opération), faire la correspondance suivante  :
"FAC" si  "D"
 "AVO" si "C"</t>
  </si>
  <si>
    <t>Copie de l'information du RB115</t>
  </si>
  <si>
    <t>Si VISA sur 2 positions : cadrer à droite et compléter à gauche avec 2 Espaces
Si Mastercard sur 4  positions : copier l'information</t>
  </si>
  <si>
    <t xml:space="preserve">"1" </t>
  </si>
  <si>
    <t>Donnée indisponible, mettre 3 Espaces</t>
  </si>
  <si>
    <t>Substituer l'information du numéro contrat CNB du RB115 (contrat secondo) par le numéro de contrat monext (contrat primo)via l'appel au service MREP-REF</t>
  </si>
  <si>
    <t xml:space="preserve">Mettre le codes devise en code ISO numérique </t>
  </si>
  <si>
    <t>"02"</t>
  </si>
  <si>
    <t xml:space="preserve">Calcul à faire  = Montant brut de l'impayé (RB115 RFFC44 champ D17) - valeur inscrite dans le champ MTCOMINT ci-dessous. A mettre sur 16 car </t>
  </si>
  <si>
    <t>Copie de l'information du RB115, compléter avec des espaces à droite (9 Espaces à droite)</t>
  </si>
  <si>
    <t>Copie de l'information du RB115  (même format CRE et RB115 )</t>
  </si>
  <si>
    <t>000000</t>
  </si>
  <si>
    <t>Reprendre le montant brut</t>
  </si>
  <si>
    <t>Copie de l'inforamtion du RB115, compléter avec des 0 à gauche (4 zéros)</t>
  </si>
  <si>
    <t xml:space="preserve">"EXT" </t>
  </si>
  <si>
    <t>Copie de l'information du RB115, changer le format de la date de JJMMAA en SSAAMMJJ)</t>
  </si>
  <si>
    <t>"000000000000"</t>
  </si>
  <si>
    <t>Rien à faire</t>
  </si>
  <si>
    <t>= champ NUISOA</t>
  </si>
  <si>
    <t>Créer l'information via un appel de la brique de conversion</t>
  </si>
  <si>
    <t xml:space="preserve">Copie de l'information du RB115 </t>
  </si>
  <si>
    <t xml:space="preserve">Règles arrondis </t>
  </si>
  <si>
    <t>Le calcul de la commission se fait en 3 temps :</t>
  </si>
  <si>
    <r>
      <t>1)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Calcul de la commission proportionnelle, arrondie à la 4</t>
    </r>
    <r>
      <rPr>
        <vertAlign val="superscript"/>
        <sz val="11"/>
        <color theme="1"/>
        <rFont val="Calibri"/>
        <family val="2"/>
        <scheme val="minor"/>
      </rPr>
      <t>ème</t>
    </r>
    <r>
      <rPr>
        <sz val="11"/>
        <color theme="1"/>
        <rFont val="Calibri"/>
        <family val="2"/>
        <scheme val="minor"/>
      </rPr>
      <t xml:space="preserve"> décimale. Si la 5</t>
    </r>
    <r>
      <rPr>
        <vertAlign val="superscript"/>
        <sz val="11"/>
        <color theme="1"/>
        <rFont val="Calibri"/>
        <family val="2"/>
        <scheme val="minor"/>
      </rPr>
      <t>ème</t>
    </r>
    <r>
      <rPr>
        <sz val="11"/>
        <color theme="1"/>
        <rFont val="Calibri"/>
        <family val="2"/>
        <scheme val="minor"/>
      </rPr>
      <t xml:space="preserve"> décimale est égale ou supérieure à 5, on ajoute 1 à la 4</t>
    </r>
    <r>
      <rPr>
        <vertAlign val="superscript"/>
        <sz val="11"/>
        <color theme="1"/>
        <rFont val="Calibri"/>
        <family val="2"/>
        <scheme val="minor"/>
      </rPr>
      <t>ème</t>
    </r>
    <r>
      <rPr>
        <sz val="11"/>
        <color theme="1"/>
        <rFont val="Calibri"/>
        <family val="2"/>
        <scheme val="minor"/>
      </rPr>
      <t xml:space="preserve"> décimale.</t>
    </r>
  </si>
  <si>
    <r>
      <t>è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Dans ton exemple : (86,99*0,5)/100 = 0,43495 -&gt; arrondi = 0,4350</t>
    </r>
  </si>
  <si>
    <r>
      <t>2)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On ajoute la commission fixe à la commission proportionnelle pour avoir la commission commerçant sur 4 décimales</t>
    </r>
  </si>
  <si>
    <r>
      <t>è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0,4350 + 0,06 = 0,4950</t>
    </r>
  </si>
  <si>
    <r>
      <t>3)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On alimenter la donnée dans le CRE en arrondissant le montant sur 4 décimales à 2 décimales comme précédemment.</t>
    </r>
  </si>
  <si>
    <r>
      <t>è</t>
    </r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La 3</t>
    </r>
    <r>
      <rPr>
        <vertAlign val="superscript"/>
        <sz val="11"/>
        <color theme="1"/>
        <rFont val="Calibri"/>
        <family val="2"/>
        <scheme val="minor"/>
      </rPr>
      <t>ème</t>
    </r>
    <r>
      <rPr>
        <sz val="11"/>
        <color theme="1"/>
        <rFont val="Calibri"/>
        <family val="2"/>
        <scheme val="minor"/>
      </rPr>
      <t xml:space="preserve"> décimale est égale à 5 donc on arrondi par le haut : 0,495 -&gt; arrondi = 0,50</t>
    </r>
  </si>
  <si>
    <t>Mode d’alimentation pour les CRE TI</t>
  </si>
  <si>
    <t>Sources TI</t>
  </si>
  <si>
    <t>Exemple TI</t>
  </si>
  <si>
    <t>Exemple IMP</t>
  </si>
  <si>
    <t>Sources IMP</t>
  </si>
  <si>
    <t>filler</t>
  </si>
  <si>
    <t>ID du champs = FRAISIMP alimenté par la grille tarifaire sur 13 caractères dont 2 décimales</t>
  </si>
  <si>
    <t>1O</t>
  </si>
  <si>
    <t>Ajout des champs FRAISIMP dans les CRE impayés</t>
  </si>
  <si>
    <t>070521</t>
  </si>
  <si>
    <t>00000000</t>
  </si>
  <si>
    <t>FRAISIMP</t>
  </si>
  <si>
    <t>Montant Frais d'impayé</t>
  </si>
  <si>
    <t xml:space="preserve">Correspond au montant des frais d'impayé parametré dans la grille tarifiare du commerçant et alimenté par le module tarifiare. 2 décimales
</t>
  </si>
  <si>
    <t xml:space="preserve">INCOMING 
Les réseaux CB / VISA et Mastercard ne gèrent que le CRE de réception des impayés </t>
  </si>
  <si>
    <t>Référence d'archivage Payline ou Payavenue</t>
  </si>
  <si>
    <t>REFPAYLINE/PAYAVENUE</t>
  </si>
  <si>
    <t>1P</t>
  </si>
  <si>
    <t xml:space="preserve">Stéphanie Mougeolle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</si>
</sst>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C]d\-mmm\-yy;@"/>
  </numFmts>
  <fonts count="41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Wingdings"/>
      <charset val="2"/>
    </font>
    <font>
      <sz val="10"/>
      <color rgb="FF008000"/>
      <name val="Arial"/>
      <family val="2"/>
    </font>
    <font>
      <b/>
      <sz val="20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8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name val="Verdana"/>
      <family val="2"/>
    </font>
    <font>
      <sz val="26"/>
      <name val="Verdana"/>
      <family val="2"/>
    </font>
    <font>
      <b/>
      <sz val="12"/>
      <name val="Arial"/>
      <family val="2"/>
    </font>
    <font>
      <b/>
      <sz val="16"/>
      <name val="Verdana"/>
      <family val="2"/>
    </font>
    <font>
      <sz val="12"/>
      <name val="Arial"/>
      <family val="2"/>
    </font>
    <font>
      <sz val="12"/>
      <name val="Verdana"/>
      <family val="2"/>
    </font>
    <font>
      <b/>
      <sz val="10"/>
      <name val="Arial"/>
      <family val="2"/>
    </font>
    <font>
      <b/>
      <sz val="12"/>
      <color indexed="10"/>
      <name val="Verdana"/>
      <family val="2"/>
    </font>
    <font>
      <b/>
      <sz val="14"/>
      <color indexed="10"/>
      <name val="Verdana"/>
      <family val="2"/>
    </font>
    <font>
      <b/>
      <sz val="12"/>
      <color indexed="17"/>
      <name val="Times New Roman"/>
      <family val="1"/>
    </font>
    <font>
      <b/>
      <sz val="12"/>
      <color indexed="18"/>
      <name val="Times New Roman"/>
      <family val="1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22"/>
      <color theme="0"/>
      <name val="Calibri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4"/>
      <color theme="0" tint="-0.24997711111789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7"/>
      <color theme="1"/>
      <name val="Times New Roman"/>
      <family val="1"/>
    </font>
    <font>
      <vertAlign val="superscript"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gray125">
        <bgColor rgb="FFE5E5E5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gray125">
        <bgColor theme="0" tint="-0.14999847407452621"/>
      </patternFill>
    </fill>
    <fill>
      <patternFill patternType="gray125">
        <bgColor theme="5" tint="0.39997558519241921"/>
      </patternFill>
    </fill>
    <fill>
      <patternFill patternType="gray125">
        <bgColor theme="8" tint="0.39997558519241921"/>
      </patternFill>
    </fill>
    <fill>
      <patternFill patternType="solid">
        <fgColor theme="1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328">
    <xf numFmtId="0" fontId="0" fillId="0" borderId="0" xfId="0"/>
    <xf numFmtId="0" fontId="0" fillId="0" borderId="4" xfId="0" applyBorder="1"/>
    <xf numFmtId="0" fontId="0" fillId="0" borderId="4" xfId="0" applyBorder="1" applyAlignment="1">
      <alignment vertical="top" wrapText="1"/>
    </xf>
    <xf numFmtId="0" fontId="4" fillId="0" borderId="0" xfId="0" applyFont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4" xfId="0" quotePrefix="1" applyFont="1" applyBorder="1" applyAlignment="1">
      <alignment vertical="top" wrapText="1"/>
    </xf>
    <xf numFmtId="0" fontId="0" fillId="0" borderId="0" xfId="0" applyAlignment="1">
      <alignment horizontal="left" wrapText="1"/>
    </xf>
    <xf numFmtId="0" fontId="8" fillId="8" borderId="7" xfId="0" applyFont="1" applyFill="1" applyBorder="1" applyAlignment="1">
      <alignment horizontal="left" vertical="center" wrapText="1"/>
    </xf>
    <xf numFmtId="0" fontId="7" fillId="10" borderId="24" xfId="0" applyFont="1" applyFill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 wrapText="1"/>
    </xf>
    <xf numFmtId="0" fontId="0" fillId="0" borderId="15" xfId="0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0" fillId="0" borderId="20" xfId="0" applyBorder="1" applyAlignment="1">
      <alignment vertical="top" wrapText="1"/>
    </xf>
    <xf numFmtId="0" fontId="3" fillId="0" borderId="7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1" fillId="6" borderId="19" xfId="0" applyFont="1" applyFill="1" applyBorder="1" applyAlignment="1">
      <alignment horizontal="center" vertical="center"/>
    </xf>
    <xf numFmtId="0" fontId="1" fillId="0" borderId="16" xfId="0" applyFont="1" applyBorder="1" applyAlignment="1">
      <alignment horizontal="left" vertical="center" wrapText="1"/>
    </xf>
    <xf numFmtId="0" fontId="1" fillId="6" borderId="16" xfId="0" applyFont="1" applyFill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2" fillId="6" borderId="16" xfId="0" applyFont="1" applyFill="1" applyBorder="1" applyAlignment="1">
      <alignment horizontal="left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0" borderId="30" xfId="0" applyFont="1" applyBorder="1" applyAlignment="1">
      <alignment horizontal="left" vertical="center" wrapText="1"/>
    </xf>
    <xf numFmtId="0" fontId="1" fillId="0" borderId="33" xfId="0" applyFont="1" applyBorder="1" applyAlignment="1">
      <alignment horizontal="left" vertical="center" wrapText="1"/>
    </xf>
    <xf numFmtId="0" fontId="1" fillId="4" borderId="16" xfId="0" applyFont="1" applyFill="1" applyBorder="1" applyAlignment="1">
      <alignment horizontal="left" vertical="center" wrapText="1"/>
    </xf>
    <xf numFmtId="0" fontId="13" fillId="2" borderId="27" xfId="0" applyFont="1" applyFill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center" vertical="center" wrapText="1"/>
    </xf>
    <xf numFmtId="0" fontId="13" fillId="2" borderId="26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6" fillId="7" borderId="0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" fillId="4" borderId="31" xfId="0" applyFont="1" applyFill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4" borderId="32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6" borderId="19" xfId="0" applyFont="1" applyFill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4" borderId="35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/>
    </xf>
    <xf numFmtId="0" fontId="1" fillId="4" borderId="35" xfId="0" applyFont="1" applyFill="1" applyBorder="1" applyAlignment="1">
      <alignment horizontal="center" vertical="center"/>
    </xf>
    <xf numFmtId="0" fontId="1" fillId="4" borderId="36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6" borderId="18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3" borderId="0" xfId="0" applyFont="1" applyFill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4" borderId="30" xfId="0" applyFont="1" applyFill="1" applyBorder="1" applyAlignment="1">
      <alignment horizontal="left" vertical="center" wrapText="1"/>
    </xf>
    <xf numFmtId="0" fontId="1" fillId="6" borderId="15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left" vertical="center" wrapText="1"/>
    </xf>
    <xf numFmtId="0" fontId="1" fillId="4" borderId="34" xfId="0" applyFont="1" applyFill="1" applyBorder="1" applyAlignment="1">
      <alignment horizontal="left" vertical="center" wrapText="1"/>
    </xf>
    <xf numFmtId="0" fontId="17" fillId="0" borderId="37" xfId="0" applyFont="1" applyFill="1" applyBorder="1" applyAlignment="1">
      <alignment horizontal="center"/>
    </xf>
    <xf numFmtId="0" fontId="18" fillId="0" borderId="37" xfId="0" applyFont="1" applyFill="1" applyBorder="1" applyAlignment="1">
      <alignment horizontal="right"/>
    </xf>
    <xf numFmtId="0" fontId="16" fillId="0" borderId="0" xfId="0" applyFont="1" applyFill="1" applyBorder="1"/>
    <xf numFmtId="0" fontId="18" fillId="0" borderId="0" xfId="0" applyFont="1" applyFill="1" applyBorder="1" applyAlignment="1">
      <alignment horizontal="right"/>
    </xf>
    <xf numFmtId="0" fontId="20" fillId="16" borderId="39" xfId="0" applyFont="1" applyFill="1" applyBorder="1" applyAlignment="1"/>
    <xf numFmtId="0" fontId="21" fillId="16" borderId="40" xfId="0" applyFont="1" applyFill="1" applyBorder="1" applyAlignment="1"/>
    <xf numFmtId="0" fontId="22" fillId="0" borderId="21" xfId="0" applyFont="1" applyFill="1" applyBorder="1" applyAlignment="1">
      <alignment horizontal="right"/>
    </xf>
    <xf numFmtId="0" fontId="21" fillId="0" borderId="0" xfId="0" applyFont="1" applyFill="1" applyBorder="1" applyAlignment="1">
      <alignment horizontal="right"/>
    </xf>
    <xf numFmtId="0" fontId="16" fillId="0" borderId="9" xfId="0" applyFont="1" applyFill="1" applyBorder="1"/>
    <xf numFmtId="0" fontId="18" fillId="0" borderId="21" xfId="0" applyFont="1" applyFill="1" applyBorder="1" applyAlignment="1">
      <alignment horizontal="right"/>
    </xf>
    <xf numFmtId="0" fontId="21" fillId="0" borderId="0" xfId="0" applyFont="1" applyFill="1" applyBorder="1" applyAlignment="1">
      <alignment horizontal="center"/>
    </xf>
    <xf numFmtId="0" fontId="21" fillId="16" borderId="39" xfId="0" applyFont="1" applyFill="1" applyBorder="1" applyAlignment="1"/>
    <xf numFmtId="0" fontId="20" fillId="0" borderId="0" xfId="0" applyFont="1" applyFill="1" applyBorder="1" applyAlignment="1"/>
    <xf numFmtId="0" fontId="21" fillId="0" borderId="0" xfId="0" applyFont="1" applyFill="1" applyBorder="1" applyAlignment="1"/>
    <xf numFmtId="49" fontId="18" fillId="16" borderId="39" xfId="0" applyNumberFormat="1" applyFont="1" applyFill="1" applyBorder="1" applyAlignment="1">
      <alignment horizontal="center"/>
    </xf>
    <xf numFmtId="0" fontId="21" fillId="0" borderId="0" xfId="0" applyFont="1" applyFill="1" applyBorder="1" applyAlignment="1" applyProtection="1">
      <alignment horizontal="center"/>
      <protection locked="0"/>
    </xf>
    <xf numFmtId="0" fontId="23" fillId="16" borderId="39" xfId="0" applyFont="1" applyFill="1" applyBorder="1" applyAlignment="1"/>
    <xf numFmtId="0" fontId="21" fillId="0" borderId="38" xfId="0" applyFont="1" applyFill="1" applyBorder="1" applyAlignment="1"/>
    <xf numFmtId="0" fontId="21" fillId="0" borderId="5" xfId="0" applyFont="1" applyFill="1" applyBorder="1" applyAlignment="1"/>
    <xf numFmtId="0" fontId="16" fillId="0" borderId="5" xfId="0" applyFont="1" applyFill="1" applyBorder="1"/>
    <xf numFmtId="0" fontId="16" fillId="0" borderId="3" xfId="0" applyFont="1" applyFill="1" applyBorder="1"/>
    <xf numFmtId="0" fontId="0" fillId="0" borderId="0" xfId="0" applyBorder="1" applyAlignment="1">
      <alignment vertical="top" wrapText="1"/>
    </xf>
    <xf numFmtId="0" fontId="0" fillId="0" borderId="0" xfId="0" applyBorder="1"/>
    <xf numFmtId="0" fontId="26" fillId="0" borderId="41" xfId="0" applyFont="1" applyBorder="1"/>
    <xf numFmtId="0" fontId="1" fillId="0" borderId="0" xfId="0" applyFont="1" applyAlignment="1">
      <alignment horizontal="center" vertical="center" wrapText="1"/>
    </xf>
    <xf numFmtId="0" fontId="0" fillId="0" borderId="16" xfId="0" applyFont="1" applyBorder="1" applyAlignment="1">
      <alignment vertical="top" wrapText="1"/>
    </xf>
    <xf numFmtId="0" fontId="1" fillId="0" borderId="34" xfId="0" applyFont="1" applyBorder="1" applyAlignment="1">
      <alignment horizontal="left" vertical="center" wrapText="1"/>
    </xf>
    <xf numFmtId="0" fontId="13" fillId="2" borderId="28" xfId="0" applyFont="1" applyFill="1" applyBorder="1" applyAlignment="1">
      <alignment horizontal="left" vertical="center" wrapText="1"/>
    </xf>
    <xf numFmtId="0" fontId="1" fillId="4" borderId="7" xfId="0" applyFont="1" applyFill="1" applyBorder="1" applyAlignment="1">
      <alignment horizontal="left" vertical="center" wrapText="1"/>
    </xf>
    <xf numFmtId="14" fontId="0" fillId="0" borderId="4" xfId="0" applyNumberFormat="1" applyBorder="1"/>
    <xf numFmtId="14" fontId="0" fillId="0" borderId="4" xfId="0" applyNumberFormat="1" applyBorder="1" applyAlignment="1">
      <alignment horizontal="center"/>
    </xf>
    <xf numFmtId="0" fontId="1" fillId="5" borderId="16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4" borderId="16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35" fillId="6" borderId="18" xfId="0" applyFont="1" applyFill="1" applyBorder="1" applyAlignment="1">
      <alignment horizontal="center" vertical="center" wrapText="1"/>
    </xf>
    <xf numFmtId="0" fontId="0" fillId="3" borderId="46" xfId="0" applyFont="1" applyFill="1" applyBorder="1" applyAlignment="1">
      <alignment horizontal="center" vertical="center" wrapText="1"/>
    </xf>
    <xf numFmtId="0" fontId="27" fillId="0" borderId="4" xfId="0" applyFont="1" applyBorder="1"/>
    <xf numFmtId="0" fontId="1" fillId="4" borderId="17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6" xfId="0" quotePrefix="1" applyFont="1" applyFill="1" applyBorder="1" applyAlignment="1">
      <alignment horizontal="left" vertical="center" wrapText="1"/>
    </xf>
    <xf numFmtId="0" fontId="1" fillId="0" borderId="50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2" fillId="4" borderId="7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1" fillId="0" borderId="51" xfId="0" applyFont="1" applyBorder="1" applyAlignment="1">
      <alignment horizontal="left" vertical="center" wrapText="1"/>
    </xf>
    <xf numFmtId="0" fontId="1" fillId="4" borderId="51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left" vertical="center" wrapText="1"/>
    </xf>
    <xf numFmtId="0" fontId="1" fillId="4" borderId="8" xfId="0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6" borderId="53" xfId="0" applyFont="1" applyFill="1" applyBorder="1" applyAlignment="1">
      <alignment horizontal="left" vertical="center" wrapText="1"/>
    </xf>
    <xf numFmtId="0" fontId="1" fillId="4" borderId="11" xfId="0" applyFont="1" applyFill="1" applyBorder="1" applyAlignment="1">
      <alignment horizontal="left" vertical="center" wrapText="1"/>
    </xf>
    <xf numFmtId="0" fontId="1" fillId="0" borderId="54" xfId="0" applyFont="1" applyBorder="1" applyAlignment="1">
      <alignment horizontal="center" vertical="center"/>
    </xf>
    <xf numFmtId="0" fontId="1" fillId="6" borderId="55" xfId="0" applyFont="1" applyFill="1" applyBorder="1" applyAlignment="1">
      <alignment horizontal="center" vertical="center" wrapText="1"/>
    </xf>
    <xf numFmtId="0" fontId="1" fillId="4" borderId="56" xfId="0" applyFont="1" applyFill="1" applyBorder="1" applyAlignment="1">
      <alignment horizontal="center" vertical="center" wrapText="1"/>
    </xf>
    <xf numFmtId="0" fontId="1" fillId="4" borderId="45" xfId="0" applyFont="1" applyFill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6" borderId="45" xfId="0" applyFont="1" applyFill="1" applyBorder="1" applyAlignment="1">
      <alignment horizontal="center" vertical="center" wrapText="1"/>
    </xf>
    <xf numFmtId="0" fontId="1" fillId="6" borderId="45" xfId="0" applyFont="1" applyFill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35" fillId="6" borderId="57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/>
    </xf>
    <xf numFmtId="0" fontId="32" fillId="4" borderId="7" xfId="0" applyFont="1" applyFill="1" applyBorder="1" applyAlignment="1">
      <alignment horizontal="left" vertical="center" wrapText="1"/>
    </xf>
    <xf numFmtId="0" fontId="0" fillId="3" borderId="41" xfId="0" applyFont="1" applyFill="1" applyBorder="1" applyAlignment="1">
      <alignment horizontal="center" vertical="center" wrapText="1"/>
    </xf>
    <xf numFmtId="0" fontId="1" fillId="0" borderId="7" xfId="0" quotePrefix="1" applyFont="1" applyBorder="1" applyAlignment="1">
      <alignment horizontal="left" vertical="center" wrapText="1"/>
    </xf>
    <xf numFmtId="0" fontId="2" fillId="6" borderId="7" xfId="0" applyFont="1" applyFill="1" applyBorder="1" applyAlignment="1">
      <alignment horizontal="left" vertical="center" wrapText="1"/>
    </xf>
    <xf numFmtId="0" fontId="1" fillId="0" borderId="3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/>
    </xf>
    <xf numFmtId="0" fontId="1" fillId="4" borderId="36" xfId="0" applyFont="1" applyFill="1" applyBorder="1" applyAlignment="1">
      <alignment horizontal="left" vertical="center" wrapText="1"/>
    </xf>
    <xf numFmtId="0" fontId="1" fillId="6" borderId="18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4" borderId="48" xfId="0" applyFont="1" applyFill="1" applyBorder="1" applyAlignment="1">
      <alignment horizontal="center" vertical="center" wrapText="1"/>
    </xf>
    <xf numFmtId="0" fontId="1" fillId="4" borderId="49" xfId="0" applyFont="1" applyFill="1" applyBorder="1" applyAlignment="1">
      <alignment horizontal="center" vertical="center" wrapText="1"/>
    </xf>
    <xf numFmtId="0" fontId="1" fillId="4" borderId="59" xfId="0" applyFont="1" applyFill="1" applyBorder="1" applyAlignment="1">
      <alignment horizontal="left" vertical="center" wrapText="1"/>
    </xf>
    <xf numFmtId="0" fontId="1" fillId="0" borderId="60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4" borderId="52" xfId="0" applyFont="1" applyFill="1" applyBorder="1" applyAlignment="1">
      <alignment horizontal="center" vertical="center" wrapText="1"/>
    </xf>
    <xf numFmtId="0" fontId="1" fillId="4" borderId="51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3" fillId="2" borderId="61" xfId="0" applyFont="1" applyFill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6" borderId="53" xfId="0" applyFont="1" applyFill="1" applyBorder="1" applyAlignment="1">
      <alignment horizontal="center" vertical="center" wrapText="1"/>
    </xf>
    <xf numFmtId="0" fontId="36" fillId="0" borderId="51" xfId="0" applyFont="1" applyBorder="1" applyAlignment="1">
      <alignment vertical="center" wrapText="1"/>
    </xf>
    <xf numFmtId="0" fontId="1" fillId="4" borderId="17" xfId="0" applyFont="1" applyFill="1" applyBorder="1" applyAlignment="1">
      <alignment vertical="center" wrapText="1"/>
    </xf>
    <xf numFmtId="0" fontId="1" fillId="4" borderId="11" xfId="0" applyFont="1" applyFill="1" applyBorder="1" applyAlignment="1">
      <alignment vertical="center" wrapText="1"/>
    </xf>
    <xf numFmtId="0" fontId="0" fillId="0" borderId="17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6" borderId="0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4" borderId="60" xfId="0" applyFont="1" applyFill="1" applyBorder="1" applyAlignment="1">
      <alignment horizontal="center" vertical="center" wrapText="1"/>
    </xf>
    <xf numFmtId="0" fontId="35" fillId="6" borderId="62" xfId="0" applyFont="1" applyFill="1" applyBorder="1" applyAlignment="1">
      <alignment horizontal="center" vertical="center" wrapText="1"/>
    </xf>
    <xf numFmtId="0" fontId="0" fillId="6" borderId="0" xfId="0" applyFont="1" applyFill="1" applyBorder="1" applyAlignment="1">
      <alignment vertical="center" wrapText="1"/>
    </xf>
    <xf numFmtId="0" fontId="13" fillId="18" borderId="0" xfId="0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 wrapText="1"/>
    </xf>
    <xf numFmtId="0" fontId="1" fillId="6" borderId="0" xfId="0" applyFont="1" applyFill="1" applyBorder="1" applyAlignment="1">
      <alignment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6" borderId="4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4" xfId="0" quotePrefix="1" applyFont="1" applyFill="1" applyBorder="1" applyAlignment="1">
      <alignment horizontal="left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0" fontId="0" fillId="4" borderId="4" xfId="0" applyFont="1" applyFill="1" applyBorder="1" applyAlignment="1">
      <alignment horizontal="left" vertical="center" wrapText="1"/>
    </xf>
    <xf numFmtId="0" fontId="0" fillId="4" borderId="4" xfId="0" applyFill="1" applyBorder="1" applyAlignment="1">
      <alignment horizontal="left" vertical="center" wrapText="1"/>
    </xf>
    <xf numFmtId="0" fontId="1" fillId="4" borderId="4" xfId="0" applyFont="1" applyFill="1" applyBorder="1" applyAlignment="1">
      <alignment vertical="center" wrapText="1"/>
    </xf>
    <xf numFmtId="0" fontId="2" fillId="4" borderId="4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" fillId="4" borderId="4" xfId="0" quotePrefix="1" applyFont="1" applyFill="1" applyBorder="1" applyAlignment="1">
      <alignment horizontal="left" vertical="center" wrapText="1"/>
    </xf>
    <xf numFmtId="0" fontId="37" fillId="0" borderId="4" xfId="0" applyFont="1" applyBorder="1" applyAlignment="1">
      <alignment horizontal="left" vertical="center" wrapText="1"/>
    </xf>
    <xf numFmtId="0" fontId="37" fillId="0" borderId="63" xfId="0" applyFont="1" applyBorder="1" applyAlignment="1">
      <alignment horizontal="left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left" vertical="center" wrapText="1"/>
    </xf>
    <xf numFmtId="0" fontId="0" fillId="6" borderId="4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1" fillId="4" borderId="5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indent="4"/>
    </xf>
    <xf numFmtId="0" fontId="4" fillId="0" borderId="0" xfId="0" applyFont="1" applyAlignment="1">
      <alignment horizontal="left" vertical="center" indent="7"/>
    </xf>
    <xf numFmtId="0" fontId="1" fillId="0" borderId="0" xfId="0" applyFont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3" fillId="19" borderId="0" xfId="0" applyFont="1" applyFill="1" applyBorder="1" applyAlignment="1">
      <alignment horizontal="center" vertical="center" wrapText="1"/>
    </xf>
    <xf numFmtId="0" fontId="13" fillId="19" borderId="61" xfId="0" applyFont="1" applyFill="1" applyBorder="1" applyAlignment="1">
      <alignment horizontal="center" vertical="center" wrapText="1"/>
    </xf>
    <xf numFmtId="0" fontId="13" fillId="20" borderId="28" xfId="0" applyFont="1" applyFill="1" applyBorder="1" applyAlignment="1">
      <alignment horizontal="left" vertical="center" wrapText="1"/>
    </xf>
    <xf numFmtId="0" fontId="13" fillId="20" borderId="61" xfId="0" applyFont="1" applyFill="1" applyBorder="1" applyAlignment="1">
      <alignment horizontal="center" vertical="center" wrapText="1"/>
    </xf>
    <xf numFmtId="0" fontId="13" fillId="20" borderId="12" xfId="0" applyFont="1" applyFill="1" applyBorder="1" applyAlignment="1">
      <alignment horizontal="left" vertical="center" wrapText="1"/>
    </xf>
    <xf numFmtId="0" fontId="13" fillId="20" borderId="12" xfId="0" applyFont="1" applyFill="1" applyBorder="1" applyAlignment="1">
      <alignment horizontal="center" vertical="center" wrapText="1"/>
    </xf>
    <xf numFmtId="0" fontId="40" fillId="21" borderId="0" xfId="0" applyFont="1" applyFill="1" applyBorder="1" applyAlignment="1">
      <alignment vertical="center" wrapText="1"/>
    </xf>
    <xf numFmtId="0" fontId="40" fillId="21" borderId="5" xfId="0" applyFont="1" applyFill="1" applyBorder="1" applyAlignment="1">
      <alignment vertical="center" wrapText="1"/>
    </xf>
    <xf numFmtId="0" fontId="36" fillId="0" borderId="51" xfId="0" applyFont="1" applyBorder="1" applyAlignment="1">
      <alignment horizontal="left" vertical="center" wrapText="1"/>
    </xf>
    <xf numFmtId="0" fontId="1" fillId="0" borderId="2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0" borderId="58" xfId="0" applyFont="1" applyBorder="1" applyAlignment="1">
      <alignment horizontal="center" vertical="center"/>
    </xf>
    <xf numFmtId="0" fontId="1" fillId="4" borderId="36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4" borderId="25" xfId="0" applyFont="1" applyFill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4" borderId="7" xfId="0" applyNumberFormat="1" applyFont="1" applyFill="1" applyBorder="1" applyAlignment="1">
      <alignment horizontal="center" vertical="center" wrapText="1"/>
    </xf>
    <xf numFmtId="49" fontId="1" fillId="4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/>
    <xf numFmtId="0" fontId="24" fillId="0" borderId="6" xfId="0" applyFont="1" applyFill="1" applyBorder="1" applyAlignment="1">
      <alignment horizontal="center" vertical="center"/>
    </xf>
    <xf numFmtId="0" fontId="24" fillId="0" borderId="14" xfId="0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center" vertical="center"/>
    </xf>
    <xf numFmtId="0" fontId="24" fillId="0" borderId="21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9" xfId="0" applyFont="1" applyFill="1" applyBorder="1" applyAlignment="1">
      <alignment horizontal="center" vertical="center"/>
    </xf>
    <xf numFmtId="0" fontId="24" fillId="0" borderId="38" xfId="0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0" fontId="16" fillId="0" borderId="6" xfId="0" applyFont="1" applyFill="1" applyBorder="1" applyAlignment="1"/>
    <xf numFmtId="0" fontId="16" fillId="0" borderId="14" xfId="0" applyFont="1" applyFill="1" applyBorder="1" applyAlignment="1"/>
    <xf numFmtId="0" fontId="16" fillId="0" borderId="13" xfId="0" applyFont="1" applyFill="1" applyBorder="1" applyAlignment="1"/>
    <xf numFmtId="0" fontId="16" fillId="0" borderId="21" xfId="0" applyFont="1" applyFill="1" applyBorder="1" applyAlignment="1"/>
    <xf numFmtId="0" fontId="16" fillId="0" borderId="0" xfId="0" applyFont="1" applyFill="1" applyBorder="1" applyAlignment="1"/>
    <xf numFmtId="0" fontId="16" fillId="0" borderId="9" xfId="0" applyFont="1" applyFill="1" applyBorder="1" applyAlignment="1"/>
    <xf numFmtId="0" fontId="0" fillId="0" borderId="38" xfId="0" applyBorder="1" applyAlignment="1"/>
    <xf numFmtId="0" fontId="0" fillId="0" borderId="5" xfId="0" applyBorder="1" applyAlignment="1"/>
    <xf numFmtId="0" fontId="0" fillId="0" borderId="3" xfId="0" applyBorder="1" applyAlignment="1"/>
    <xf numFmtId="164" fontId="18" fillId="16" borderId="37" xfId="0" applyNumberFormat="1" applyFont="1" applyFill="1" applyBorder="1" applyAlignment="1">
      <alignment horizontal="center" vertical="center"/>
    </xf>
    <xf numFmtId="164" fontId="18" fillId="16" borderId="2" xfId="0" applyNumberFormat="1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/>
    </xf>
    <xf numFmtId="0" fontId="19" fillId="0" borderId="13" xfId="0" applyFont="1" applyFill="1" applyBorder="1" applyAlignment="1">
      <alignment horizontal="center"/>
    </xf>
    <xf numFmtId="0" fontId="18" fillId="17" borderId="39" xfId="0" applyFont="1" applyFill="1" applyBorder="1" applyAlignment="1">
      <alignment horizontal="center"/>
    </xf>
    <xf numFmtId="0" fontId="18" fillId="16" borderId="39" xfId="0" applyFont="1" applyFill="1" applyBorder="1" applyAlignment="1">
      <alignment horizontal="center"/>
    </xf>
    <xf numFmtId="0" fontId="25" fillId="0" borderId="0" xfId="0" applyFont="1" applyAlignment="1">
      <alignment horizontal="justify"/>
    </xf>
    <xf numFmtId="0" fontId="26" fillId="0" borderId="42" xfId="0" applyFont="1" applyBorder="1" applyAlignment="1"/>
    <xf numFmtId="0" fontId="26" fillId="0" borderId="43" xfId="0" applyFont="1" applyBorder="1" applyAlignment="1"/>
    <xf numFmtId="0" fontId="26" fillId="0" borderId="44" xfId="0" applyFont="1" applyBorder="1" applyAlignment="1"/>
    <xf numFmtId="0" fontId="0" fillId="0" borderId="4" xfId="0" applyBorder="1" applyAlignment="1">
      <alignment wrapText="1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45" xfId="0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0" xfId="0" applyAlignment="1"/>
    <xf numFmtId="0" fontId="26" fillId="0" borderId="0" xfId="0" applyFont="1" applyBorder="1" applyAlignment="1"/>
    <xf numFmtId="0" fontId="0" fillId="0" borderId="4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45" xfId="0" applyBorder="1" applyAlignment="1">
      <alignment horizontal="left" wrapText="1"/>
    </xf>
    <xf numFmtId="0" fontId="0" fillId="3" borderId="41" xfId="0" applyFont="1" applyFill="1" applyBorder="1" applyAlignment="1">
      <alignment horizontal="center" vertical="center" wrapText="1"/>
    </xf>
    <xf numFmtId="0" fontId="0" fillId="3" borderId="46" xfId="0" applyFont="1" applyFill="1" applyBorder="1" applyAlignment="1">
      <alignment horizontal="center" vertical="center" wrapText="1"/>
    </xf>
    <xf numFmtId="0" fontId="0" fillId="3" borderId="47" xfId="0" applyFont="1" applyFill="1" applyBorder="1" applyAlignment="1">
      <alignment horizontal="center" vertical="center" wrapText="1"/>
    </xf>
    <xf numFmtId="0" fontId="36" fillId="0" borderId="51" xfId="0" applyFont="1" applyBorder="1" applyAlignment="1">
      <alignment horizontal="left" vertical="center" wrapText="1"/>
    </xf>
    <xf numFmtId="0" fontId="36" fillId="0" borderId="52" xfId="0" applyFont="1" applyBorder="1" applyAlignment="1">
      <alignment horizontal="left" vertical="center" wrapText="1"/>
    </xf>
    <xf numFmtId="0" fontId="36" fillId="0" borderId="36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5" fillId="12" borderId="21" xfId="0" applyFont="1" applyFill="1" applyBorder="1" applyAlignment="1">
      <alignment horizontal="center" vertical="center" wrapText="1"/>
    </xf>
    <xf numFmtId="0" fontId="15" fillId="12" borderId="0" xfId="0" applyFont="1" applyFill="1" applyBorder="1" applyAlignment="1">
      <alignment horizontal="center" vertical="center" wrapText="1"/>
    </xf>
    <xf numFmtId="0" fontId="15" fillId="12" borderId="29" xfId="0" applyFont="1" applyFill="1" applyBorder="1" applyAlignment="1">
      <alignment horizontal="center" vertical="center" wrapText="1"/>
    </xf>
    <xf numFmtId="0" fontId="15" fillId="12" borderId="10" xfId="0" applyFont="1" applyFill="1" applyBorder="1" applyAlignment="1">
      <alignment horizontal="center" vertical="center" wrapText="1"/>
    </xf>
    <xf numFmtId="0" fontId="15" fillId="12" borderId="9" xfId="0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center" vertical="center" wrapText="1"/>
    </xf>
    <xf numFmtId="0" fontId="30" fillId="7" borderId="6" xfId="0" applyFont="1" applyFill="1" applyBorder="1" applyAlignment="1">
      <alignment horizontal="center" vertical="center" wrapText="1"/>
    </xf>
    <xf numFmtId="0" fontId="30" fillId="7" borderId="14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30" fillId="7" borderId="21" xfId="0" applyFont="1" applyFill="1" applyBorder="1" applyAlignment="1">
      <alignment horizontal="center" vertical="center" wrapText="1"/>
    </xf>
    <xf numFmtId="0" fontId="30" fillId="7" borderId="0" xfId="0" applyFont="1" applyFill="1" applyBorder="1" applyAlignment="1">
      <alignment horizontal="center" vertical="center" wrapText="1"/>
    </xf>
    <xf numFmtId="0" fontId="30" fillId="7" borderId="9" xfId="0" applyFont="1" applyFill="1" applyBorder="1" applyAlignment="1">
      <alignment horizontal="center" vertical="center" wrapText="1"/>
    </xf>
    <xf numFmtId="0" fontId="15" fillId="13" borderId="0" xfId="0" applyFont="1" applyFill="1" applyBorder="1" applyAlignment="1">
      <alignment horizontal="center" vertical="center" wrapText="1"/>
    </xf>
    <xf numFmtId="0" fontId="15" fillId="13" borderId="9" xfId="0" applyFont="1" applyFill="1" applyBorder="1" applyAlignment="1">
      <alignment horizontal="center" vertical="center" wrapText="1"/>
    </xf>
    <xf numFmtId="0" fontId="14" fillId="15" borderId="6" xfId="0" applyFont="1" applyFill="1" applyBorder="1" applyAlignment="1">
      <alignment horizontal="center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4" fillId="15" borderId="13" xfId="0" applyFont="1" applyFill="1" applyBorder="1" applyAlignment="1">
      <alignment horizontal="center" vertical="center" wrapText="1"/>
    </xf>
    <xf numFmtId="0" fontId="14" fillId="14" borderId="6" xfId="0" applyFont="1" applyFill="1" applyBorder="1" applyAlignment="1">
      <alignment horizontal="center" vertical="center" wrapText="1"/>
    </xf>
    <xf numFmtId="0" fontId="14" fillId="14" borderId="14" xfId="0" applyFont="1" applyFill="1" applyBorder="1" applyAlignment="1">
      <alignment horizontal="center" vertical="center" wrapText="1"/>
    </xf>
    <xf numFmtId="0" fontId="14" fillId="14" borderId="13" xfId="0" applyFont="1" applyFill="1" applyBorder="1" applyAlignment="1">
      <alignment horizontal="center" vertical="center" wrapText="1"/>
    </xf>
    <xf numFmtId="0" fontId="15" fillId="13" borderId="21" xfId="0" applyFont="1" applyFill="1" applyBorder="1" applyAlignment="1">
      <alignment horizontal="center" vertical="center" wrapText="1"/>
    </xf>
    <xf numFmtId="0" fontId="14" fillId="11" borderId="21" xfId="0" applyFont="1" applyFill="1" applyBorder="1" applyAlignment="1">
      <alignment horizontal="center" vertical="center" wrapText="1"/>
    </xf>
    <xf numFmtId="0" fontId="14" fillId="11" borderId="0" xfId="0" applyFont="1" applyFill="1" applyBorder="1" applyAlignment="1">
      <alignment horizontal="center" vertical="center" wrapText="1"/>
    </xf>
    <xf numFmtId="0" fontId="14" fillId="11" borderId="38" xfId="0" applyFont="1" applyFill="1" applyBorder="1" applyAlignment="1">
      <alignment horizontal="center" vertical="center" wrapText="1"/>
    </xf>
    <xf numFmtId="0" fontId="14" fillId="11" borderId="5" xfId="0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 wrapText="1"/>
    </xf>
    <xf numFmtId="0" fontId="0" fillId="0" borderId="48" xfId="0" applyFont="1" applyBorder="1" applyAlignment="1">
      <alignment horizontal="center" vertical="center" wrapText="1"/>
    </xf>
    <xf numFmtId="0" fontId="0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11" fillId="11" borderId="22" xfId="0" applyFont="1" applyFill="1" applyBorder="1" applyAlignment="1">
      <alignment horizontal="center" vertical="top" wrapText="1"/>
    </xf>
    <xf numFmtId="0" fontId="11" fillId="11" borderId="23" xfId="0" applyFont="1" applyFill="1" applyBorder="1" applyAlignment="1">
      <alignment horizontal="center" vertical="top"/>
    </xf>
    <xf numFmtId="0" fontId="12" fillId="9" borderId="22" xfId="0" applyFont="1" applyFill="1" applyBorder="1" applyAlignment="1">
      <alignment horizontal="center" vertical="top" wrapText="1"/>
    </xf>
    <xf numFmtId="0" fontId="12" fillId="9" borderId="23" xfId="0" applyFont="1" applyFill="1" applyBorder="1" applyAlignment="1">
      <alignment horizontal="center" vertical="top"/>
    </xf>
    <xf numFmtId="0" fontId="7" fillId="5" borderId="0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1" fillId="4" borderId="54" xfId="0" applyFont="1" applyFill="1" applyBorder="1" applyAlignment="1">
      <alignment horizontal="center" vertical="center" wrapText="1"/>
    </xf>
    <xf numFmtId="0" fontId="1" fillId="4" borderId="54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left" vertical="center" wrapText="1"/>
    </xf>
    <xf numFmtId="0" fontId="1" fillId="6" borderId="17" xfId="0" applyFont="1" applyFill="1" applyBorder="1" applyAlignment="1">
      <alignment horizontal="center" vertical="center" wrapText="1"/>
    </xf>
    <xf numFmtId="0" fontId="1" fillId="6" borderId="51" xfId="0" applyFont="1" applyFill="1" applyBorder="1" applyAlignment="1">
      <alignment horizontal="left" vertical="center" wrapText="1"/>
    </xf>
    <xf numFmtId="0" fontId="1" fillId="4" borderId="60" xfId="0" applyFont="1" applyFill="1" applyBorder="1" applyAlignment="1">
      <alignment horizontal="center" vertical="center"/>
    </xf>
    <xf numFmtId="0" fontId="0" fillId="4" borderId="49" xfId="0" applyFont="1" applyFill="1" applyBorder="1" applyAlignment="1">
      <alignment horizontal="center" vertical="center" wrapText="1"/>
    </xf>
    <xf numFmtId="0" fontId="0" fillId="4" borderId="12" xfId="0" applyFont="1" applyFill="1" applyBorder="1" applyAlignment="1">
      <alignment horizontal="center" vertical="center" wrapText="1"/>
    </xf>
    <xf numFmtId="0" fontId="32" fillId="4" borderId="11" xfId="0" applyFont="1" applyFill="1" applyBorder="1" applyAlignment="1">
      <alignment horizontal="center" vertical="center" wrapText="1"/>
    </xf>
    <xf numFmtId="0" fontId="32" fillId="4" borderId="4" xfId="0" applyFont="1" applyFill="1" applyBorder="1" applyAlignment="1">
      <alignment horizontal="center" vertical="center" wrapText="1"/>
    </xf>
    <xf numFmtId="0" fontId="32" fillId="4" borderId="11" xfId="0" applyFont="1" applyFill="1" applyBorder="1" applyAlignment="1">
      <alignment horizontal="left" vertical="center" wrapText="1"/>
    </xf>
  </cellXfs>
  <cellStyles count="1">
    <cellStyle name="Normal" xfId="0" builtinId="0"/>
  </cellStyles>
  <dxfs count="48"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Medium9"/>
  <colors>
    <mruColors>
      <color rgb="FFFFFFCC"/>
      <color rgb="FFFFFF66"/>
      <color rgb="FFFFFFF3"/>
      <color rgb="FFF7EEE1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800100</xdr:colOff>
      <xdr:row>0</xdr:row>
      <xdr:rowOff>142875</xdr:rowOff>
    </xdr:from>
    <xdr:to>
      <xdr:col>3</xdr:col>
      <xdr:colOff>114300</xdr:colOff>
      <xdr:row>1</xdr:row>
      <xdr:rowOff>228600</xdr:rowOff>
    </xdr:to>
    <xdr:pic>
      <xdr:nvPicPr>
        <xdr:cNvPr id="2" name="Picture 8" descr="monext_logo_couleur_1200x30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1075" y="314325"/>
          <a:ext cx="2009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I47"/>
  <sheetViews>
    <sheetView topLeftCell="A19" workbookViewId="0">
      <selection activeCell="I33" sqref="I33"/>
    </sheetView>
  </sheetViews>
  <sheetFormatPr baseColWidth="10" defaultRowHeight="15" x14ac:dyDescent="0.25"/>
  <cols>
    <col min="1" max="1" width="17.42578125" bestFit="1" customWidth="1"/>
    <col min="3" max="3" width="11.5703125" customWidth="1"/>
    <col min="6" max="6" width="4.5703125" customWidth="1"/>
    <col min="7" max="7" width="24.42578125" bestFit="1" customWidth="1"/>
    <col min="8" max="8" width="19.85546875" customWidth="1"/>
    <col min="9" max="9" width="17.140625" customWidth="1"/>
  </cols>
  <sheetData>
    <row r="1" spans="1:9" ht="33" thickBot="1" x14ac:dyDescent="0.45">
      <c r="A1" s="239"/>
      <c r="B1" s="240"/>
      <c r="C1" s="240"/>
      <c r="D1" s="240"/>
      <c r="E1" s="241"/>
      <c r="F1" s="76"/>
      <c r="G1" s="77" t="s">
        <v>300</v>
      </c>
      <c r="H1" s="248">
        <v>43753</v>
      </c>
      <c r="I1" s="249"/>
    </row>
    <row r="2" spans="1:9" ht="19.5" x14ac:dyDescent="0.25">
      <c r="A2" s="242"/>
      <c r="B2" s="243"/>
      <c r="C2" s="243"/>
      <c r="D2" s="243"/>
      <c r="E2" s="244"/>
      <c r="F2" s="250" t="s">
        <v>301</v>
      </c>
      <c r="G2" s="250"/>
      <c r="H2" s="250"/>
      <c r="I2" s="251"/>
    </row>
    <row r="3" spans="1:9" ht="16.5" thickBot="1" x14ac:dyDescent="0.3">
      <c r="A3" s="245"/>
      <c r="B3" s="246"/>
      <c r="C3" s="246"/>
      <c r="D3" s="246"/>
      <c r="E3" s="247"/>
      <c r="F3" s="78"/>
      <c r="G3" s="79"/>
      <c r="H3" s="80"/>
      <c r="I3" s="81"/>
    </row>
    <row r="4" spans="1:9" ht="15.75" x14ac:dyDescent="0.25">
      <c r="A4" s="82"/>
      <c r="B4" s="78"/>
      <c r="C4" s="78"/>
      <c r="D4" s="78"/>
      <c r="E4" s="78"/>
      <c r="F4" s="78"/>
      <c r="G4" s="83"/>
      <c r="H4" s="78"/>
      <c r="I4" s="84"/>
    </row>
    <row r="5" spans="1:9" ht="15.75" x14ac:dyDescent="0.25">
      <c r="A5" s="85" t="s">
        <v>302</v>
      </c>
      <c r="B5" s="252" t="s">
        <v>313</v>
      </c>
      <c r="C5" s="252"/>
      <c r="D5" s="252"/>
      <c r="E5" s="252"/>
      <c r="F5" s="86"/>
      <c r="G5" s="79" t="s">
        <v>303</v>
      </c>
      <c r="H5" s="87" t="s">
        <v>360</v>
      </c>
      <c r="I5" s="81"/>
    </row>
    <row r="6" spans="1:9" ht="15.75" x14ac:dyDescent="0.25">
      <c r="A6" s="82"/>
      <c r="B6" s="88"/>
      <c r="C6" s="88"/>
      <c r="D6" s="88"/>
      <c r="E6" s="88"/>
      <c r="F6" s="89"/>
      <c r="G6" s="83"/>
      <c r="H6" s="78"/>
      <c r="I6" s="84"/>
    </row>
    <row r="7" spans="1:9" ht="15.75" x14ac:dyDescent="0.25">
      <c r="A7" s="85" t="s">
        <v>304</v>
      </c>
      <c r="B7" s="90"/>
      <c r="C7" s="79" t="s">
        <v>305</v>
      </c>
      <c r="D7" s="253" t="s">
        <v>314</v>
      </c>
      <c r="E7" s="253"/>
      <c r="F7" s="91"/>
      <c r="G7" s="79" t="s">
        <v>306</v>
      </c>
      <c r="H7" s="92" t="s">
        <v>361</v>
      </c>
      <c r="I7" s="81"/>
    </row>
    <row r="8" spans="1:9" ht="16.5" thickBot="1" x14ac:dyDescent="0.3">
      <c r="A8" s="93"/>
      <c r="B8" s="94"/>
      <c r="C8" s="94"/>
      <c r="D8" s="94"/>
      <c r="E8" s="94"/>
      <c r="F8" s="94"/>
      <c r="G8" s="94"/>
      <c r="H8" s="95"/>
      <c r="I8" s="96"/>
    </row>
    <row r="9" spans="1:9" ht="16.5" thickBot="1" x14ac:dyDescent="0.3">
      <c r="A9" s="89"/>
      <c r="B9" s="89"/>
      <c r="C9" s="89"/>
      <c r="D9" s="89"/>
      <c r="E9" s="89"/>
      <c r="F9" s="89"/>
      <c r="G9" s="89"/>
      <c r="H9" s="78"/>
      <c r="I9" s="78"/>
    </row>
    <row r="10" spans="1:9" x14ac:dyDescent="0.25">
      <c r="A10" s="230" t="s">
        <v>315</v>
      </c>
      <c r="B10" s="231"/>
      <c r="C10" s="231"/>
      <c r="D10" s="231"/>
      <c r="E10" s="231"/>
      <c r="F10" s="231"/>
      <c r="G10" s="231"/>
      <c r="H10" s="231"/>
      <c r="I10" s="232"/>
    </row>
    <row r="11" spans="1:9" x14ac:dyDescent="0.25">
      <c r="A11" s="233"/>
      <c r="B11" s="234"/>
      <c r="C11" s="234"/>
      <c r="D11" s="234"/>
      <c r="E11" s="234"/>
      <c r="F11" s="234"/>
      <c r="G11" s="234"/>
      <c r="H11" s="234"/>
      <c r="I11" s="235"/>
    </row>
    <row r="12" spans="1:9" ht="15.75" thickBot="1" x14ac:dyDescent="0.3">
      <c r="A12" s="236"/>
      <c r="B12" s="237"/>
      <c r="C12" s="237"/>
      <c r="D12" s="237"/>
      <c r="E12" s="237"/>
      <c r="F12" s="237"/>
      <c r="G12" s="237"/>
      <c r="H12" s="237"/>
      <c r="I12" s="238"/>
    </row>
    <row r="13" spans="1:9" ht="15.75" x14ac:dyDescent="0.25">
      <c r="A13" s="89"/>
      <c r="B13" s="89"/>
      <c r="C13" s="89"/>
      <c r="D13" s="89"/>
      <c r="E13" s="89"/>
      <c r="F13" s="89"/>
      <c r="G13" s="89"/>
      <c r="H13" s="78"/>
      <c r="I13" s="78"/>
    </row>
    <row r="14" spans="1:9" ht="16.5" thickBot="1" x14ac:dyDescent="0.3">
      <c r="A14" s="254" t="s">
        <v>307</v>
      </c>
      <c r="B14" s="254"/>
      <c r="C14" s="254"/>
    </row>
    <row r="15" spans="1:9" ht="15.75" x14ac:dyDescent="0.25">
      <c r="A15" s="99" t="s">
        <v>308</v>
      </c>
      <c r="B15" s="255" t="s">
        <v>309</v>
      </c>
      <c r="C15" s="256"/>
      <c r="D15" s="256"/>
      <c r="E15" s="256"/>
      <c r="F15" s="256"/>
      <c r="G15" s="257"/>
      <c r="H15" s="99" t="s">
        <v>310</v>
      </c>
      <c r="I15" s="99" t="s">
        <v>317</v>
      </c>
    </row>
    <row r="16" spans="1:9" x14ac:dyDescent="0.25">
      <c r="A16" s="109" t="s">
        <v>311</v>
      </c>
      <c r="B16" s="229" t="s">
        <v>319</v>
      </c>
      <c r="C16" s="229"/>
      <c r="D16" s="229"/>
      <c r="E16" s="229"/>
      <c r="F16" s="229"/>
      <c r="G16" s="229"/>
      <c r="H16" s="106">
        <v>43753</v>
      </c>
      <c r="I16" s="114" t="s">
        <v>316</v>
      </c>
    </row>
    <row r="17" spans="1:9" x14ac:dyDescent="0.25">
      <c r="A17" s="109" t="s">
        <v>329</v>
      </c>
      <c r="B17" s="229" t="s">
        <v>334</v>
      </c>
      <c r="C17" s="229"/>
      <c r="D17" s="229"/>
      <c r="E17" s="229"/>
      <c r="F17" s="229"/>
      <c r="G17" s="229"/>
      <c r="H17" s="106">
        <v>43768</v>
      </c>
      <c r="I17" s="114" t="s">
        <v>316</v>
      </c>
    </row>
    <row r="18" spans="1:9" x14ac:dyDescent="0.25">
      <c r="A18" s="109" t="s">
        <v>332</v>
      </c>
      <c r="B18" s="229" t="s">
        <v>333</v>
      </c>
      <c r="C18" s="229"/>
      <c r="D18" s="229"/>
      <c r="E18" s="229"/>
      <c r="F18" s="229"/>
      <c r="G18" s="229"/>
      <c r="H18" s="106">
        <v>43769</v>
      </c>
      <c r="I18" s="114" t="s">
        <v>316</v>
      </c>
    </row>
    <row r="19" spans="1:9" x14ac:dyDescent="0.25">
      <c r="A19" s="109" t="s">
        <v>335</v>
      </c>
      <c r="B19" s="229" t="s">
        <v>336</v>
      </c>
      <c r="C19" s="229"/>
      <c r="D19" s="229"/>
      <c r="E19" s="229"/>
      <c r="F19" s="229"/>
      <c r="G19" s="229"/>
      <c r="H19" s="106">
        <v>43773</v>
      </c>
      <c r="I19" s="114" t="s">
        <v>316</v>
      </c>
    </row>
    <row r="20" spans="1:9" x14ac:dyDescent="0.25">
      <c r="A20" s="109" t="s">
        <v>341</v>
      </c>
      <c r="B20" s="229" t="s">
        <v>342</v>
      </c>
      <c r="C20" s="229"/>
      <c r="D20" s="229"/>
      <c r="E20" s="229"/>
      <c r="F20" s="229"/>
      <c r="G20" s="229"/>
      <c r="H20" s="106">
        <v>43784</v>
      </c>
      <c r="I20" s="114" t="s">
        <v>316</v>
      </c>
    </row>
    <row r="21" spans="1:9" ht="27" customHeight="1" x14ac:dyDescent="0.25">
      <c r="A21" s="109" t="s">
        <v>344</v>
      </c>
      <c r="B21" s="258" t="s">
        <v>345</v>
      </c>
      <c r="C21" s="258"/>
      <c r="D21" s="258"/>
      <c r="E21" s="258"/>
      <c r="F21" s="258"/>
      <c r="G21" s="258"/>
      <c r="H21" s="106">
        <v>43838</v>
      </c>
      <c r="I21" s="114" t="s">
        <v>316</v>
      </c>
    </row>
    <row r="22" spans="1:9" ht="27" customHeight="1" x14ac:dyDescent="0.25">
      <c r="A22" s="109" t="s">
        <v>371</v>
      </c>
      <c r="B22" s="258" t="s">
        <v>372</v>
      </c>
      <c r="C22" s="258"/>
      <c r="D22" s="258"/>
      <c r="E22" s="258"/>
      <c r="F22" s="258"/>
      <c r="G22" s="258"/>
      <c r="H22" s="106">
        <v>43984</v>
      </c>
      <c r="I22" s="114" t="s">
        <v>316</v>
      </c>
    </row>
    <row r="23" spans="1:9" x14ac:dyDescent="0.25">
      <c r="A23" s="109" t="s">
        <v>391</v>
      </c>
      <c r="B23" s="267" t="s">
        <v>392</v>
      </c>
      <c r="C23" s="267"/>
      <c r="D23" s="267"/>
      <c r="E23" s="267"/>
      <c r="F23" s="267"/>
      <c r="G23" s="267"/>
      <c r="H23" s="106">
        <v>44015</v>
      </c>
      <c r="I23" s="114" t="s">
        <v>316</v>
      </c>
    </row>
    <row r="24" spans="1:9" ht="30.6" customHeight="1" x14ac:dyDescent="0.25">
      <c r="A24" s="109" t="s">
        <v>407</v>
      </c>
      <c r="B24" s="267" t="s">
        <v>408</v>
      </c>
      <c r="C24" s="267"/>
      <c r="D24" s="267"/>
      <c r="E24" s="267"/>
      <c r="F24" s="267"/>
      <c r="G24" s="267"/>
      <c r="H24" s="106">
        <v>44033</v>
      </c>
      <c r="I24" s="114" t="s">
        <v>316</v>
      </c>
    </row>
    <row r="25" spans="1:9" x14ac:dyDescent="0.25">
      <c r="A25" s="109" t="s">
        <v>421</v>
      </c>
      <c r="B25" s="267" t="s">
        <v>422</v>
      </c>
      <c r="C25" s="267"/>
      <c r="D25" s="267"/>
      <c r="E25" s="267"/>
      <c r="F25" s="267"/>
      <c r="G25" s="267"/>
      <c r="H25" s="106">
        <v>44152</v>
      </c>
      <c r="I25" s="114" t="s">
        <v>316</v>
      </c>
    </row>
    <row r="26" spans="1:9" x14ac:dyDescent="0.25">
      <c r="A26" s="109" t="s">
        <v>423</v>
      </c>
      <c r="B26" s="268" t="s">
        <v>430</v>
      </c>
      <c r="C26" s="269"/>
      <c r="D26" s="269"/>
      <c r="E26" s="269"/>
      <c r="F26" s="269"/>
      <c r="G26" s="270"/>
      <c r="H26" s="106">
        <v>44214</v>
      </c>
      <c r="I26" s="114" t="s">
        <v>424</v>
      </c>
    </row>
    <row r="27" spans="1:9" x14ac:dyDescent="0.25">
      <c r="A27" s="109" t="s">
        <v>433</v>
      </c>
      <c r="B27" s="267" t="s">
        <v>432</v>
      </c>
      <c r="C27" s="267"/>
      <c r="D27" s="267"/>
      <c r="E27" s="267"/>
      <c r="F27" s="267"/>
      <c r="G27" s="267"/>
      <c r="H27" s="106">
        <v>44223</v>
      </c>
      <c r="I27" s="114" t="s">
        <v>424</v>
      </c>
    </row>
    <row r="28" spans="1:9" x14ac:dyDescent="0.25">
      <c r="A28" s="109" t="s">
        <v>434</v>
      </c>
      <c r="B28" s="267" t="s">
        <v>435</v>
      </c>
      <c r="C28" s="267"/>
      <c r="D28" s="267"/>
      <c r="E28" s="267"/>
      <c r="F28" s="267"/>
      <c r="G28" s="267"/>
      <c r="H28" s="106">
        <v>44224</v>
      </c>
      <c r="I28" s="114" t="s">
        <v>424</v>
      </c>
    </row>
    <row r="29" spans="1:9" x14ac:dyDescent="0.25">
      <c r="A29" s="109" t="s">
        <v>444</v>
      </c>
      <c r="B29" s="267" t="s">
        <v>445</v>
      </c>
      <c r="C29" s="267"/>
      <c r="D29" s="267"/>
      <c r="E29" s="267"/>
      <c r="F29" s="267"/>
      <c r="G29" s="267"/>
      <c r="H29" s="106">
        <v>44239</v>
      </c>
      <c r="I29" s="114" t="s">
        <v>424</v>
      </c>
    </row>
    <row r="30" spans="1:9" x14ac:dyDescent="0.25">
      <c r="A30" s="109" t="s">
        <v>446</v>
      </c>
      <c r="B30" s="267" t="s">
        <v>448</v>
      </c>
      <c r="C30" s="267"/>
      <c r="D30" s="267"/>
      <c r="E30" s="267"/>
      <c r="F30" s="267"/>
      <c r="G30" s="267"/>
      <c r="H30" s="106">
        <v>44253</v>
      </c>
      <c r="I30" s="114" t="s">
        <v>447</v>
      </c>
    </row>
    <row r="31" spans="1:9" ht="27" customHeight="1" x14ac:dyDescent="0.25">
      <c r="A31" s="108" t="s">
        <v>619</v>
      </c>
      <c r="B31" s="267" t="s">
        <v>620</v>
      </c>
      <c r="C31" s="267"/>
      <c r="D31" s="267"/>
      <c r="E31" s="267"/>
      <c r="F31" s="267"/>
      <c r="G31" s="267"/>
      <c r="H31" s="106">
        <v>44302</v>
      </c>
      <c r="I31" s="114" t="s">
        <v>447</v>
      </c>
    </row>
    <row r="32" spans="1:9" ht="27" customHeight="1" x14ac:dyDescent="0.25">
      <c r="A32" s="108" t="s">
        <v>629</v>
      </c>
      <c r="B32" s="267" t="s">
        <v>620</v>
      </c>
      <c r="C32" s="267"/>
      <c r="D32" s="267"/>
      <c r="E32" s="267"/>
      <c r="F32" s="267"/>
      <c r="G32" s="267"/>
      <c r="H32" s="106">
        <v>44543</v>
      </c>
      <c r="I32" s="114" t="s">
        <v>630</v>
      </c>
    </row>
    <row r="33" spans="1:9" ht="16.5" thickBot="1" x14ac:dyDescent="0.3">
      <c r="A33" s="254" t="s">
        <v>312</v>
      </c>
      <c r="B33" s="265"/>
      <c r="C33" s="265"/>
      <c r="D33" s="266"/>
      <c r="E33" s="266"/>
      <c r="F33" s="266"/>
      <c r="G33" s="98"/>
      <c r="H33" s="98"/>
      <c r="I33" s="97"/>
    </row>
    <row r="34" spans="1:9" ht="15.75" x14ac:dyDescent="0.25">
      <c r="A34" s="99" t="s">
        <v>308</v>
      </c>
      <c r="B34" s="255" t="s">
        <v>318</v>
      </c>
      <c r="C34" s="256"/>
      <c r="D34" s="256"/>
      <c r="E34" s="256"/>
      <c r="F34" s="256"/>
      <c r="G34" s="257"/>
      <c r="H34" s="99" t="s">
        <v>310</v>
      </c>
      <c r="I34" s="97"/>
    </row>
    <row r="35" spans="1:9" x14ac:dyDescent="0.25">
      <c r="A35" s="1" t="s">
        <v>332</v>
      </c>
      <c r="B35" s="259" t="s">
        <v>330</v>
      </c>
      <c r="C35" s="260"/>
      <c r="D35" s="260"/>
      <c r="E35" s="260"/>
      <c r="F35" s="260"/>
      <c r="G35" s="261"/>
      <c r="H35" s="105">
        <v>43769</v>
      </c>
      <c r="I35" s="97"/>
    </row>
    <row r="36" spans="1:9" x14ac:dyDescent="0.25">
      <c r="A36" s="1"/>
      <c r="B36" s="262"/>
      <c r="C36" s="263"/>
      <c r="D36" s="263"/>
      <c r="E36" s="263"/>
      <c r="F36" s="263"/>
      <c r="G36" s="264"/>
      <c r="H36" s="1"/>
    </row>
    <row r="40" spans="1:9" x14ac:dyDescent="0.25">
      <c r="A40" t="s">
        <v>604</v>
      </c>
    </row>
    <row r="41" spans="1:9" x14ac:dyDescent="0.25">
      <c r="A41" s="202" t="s">
        <v>605</v>
      </c>
    </row>
    <row r="42" spans="1:9" ht="17.25" x14ac:dyDescent="0.25">
      <c r="A42" s="203" t="s">
        <v>606</v>
      </c>
    </row>
    <row r="43" spans="1:9" x14ac:dyDescent="0.25">
      <c r="A43" s="204" t="s">
        <v>607</v>
      </c>
    </row>
    <row r="44" spans="1:9" x14ac:dyDescent="0.25">
      <c r="A44" s="203" t="s">
        <v>608</v>
      </c>
    </row>
    <row r="45" spans="1:9" x14ac:dyDescent="0.25">
      <c r="A45" s="204" t="s">
        <v>609</v>
      </c>
    </row>
    <row r="46" spans="1:9" x14ac:dyDescent="0.25">
      <c r="A46" s="203" t="s">
        <v>610</v>
      </c>
    </row>
    <row r="47" spans="1:9" ht="17.25" x14ac:dyDescent="0.25">
      <c r="A47" s="204" t="s">
        <v>611</v>
      </c>
    </row>
  </sheetData>
  <mergeCells count="30">
    <mergeCell ref="B31:G31"/>
    <mergeCell ref="B21:G21"/>
    <mergeCell ref="B35:G35"/>
    <mergeCell ref="B36:G36"/>
    <mergeCell ref="A33:C33"/>
    <mergeCell ref="D33:F33"/>
    <mergeCell ref="B34:G34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2:G32"/>
    <mergeCell ref="B20:G20"/>
    <mergeCell ref="B19:G19"/>
    <mergeCell ref="A10:I12"/>
    <mergeCell ref="A1:E3"/>
    <mergeCell ref="H1:I1"/>
    <mergeCell ref="F2:I2"/>
    <mergeCell ref="B5:E5"/>
    <mergeCell ref="D7:E7"/>
    <mergeCell ref="A14:C14"/>
    <mergeCell ref="B15:G15"/>
    <mergeCell ref="B16:G16"/>
    <mergeCell ref="B17:G17"/>
    <mergeCell ref="B18:G18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BF467"/>
  <sheetViews>
    <sheetView tabSelected="1" topLeftCell="X1" zoomScale="83" zoomScaleNormal="50" workbookViewId="0">
      <pane ySplit="6" topLeftCell="A74" activePane="bottomLeft" state="frozen"/>
      <selection activeCell="A40" sqref="A40:A46"/>
      <selection pane="bottomLeft" activeCell="AB72" sqref="AB72"/>
    </sheetView>
  </sheetViews>
  <sheetFormatPr baseColWidth="10" defaultColWidth="11.42578125" defaultRowHeight="15" x14ac:dyDescent="0.25"/>
  <cols>
    <col min="1" max="1" width="11.42578125" style="36"/>
    <col min="2" max="2" width="30.140625" style="36" bestFit="1" customWidth="1"/>
    <col min="3" max="3" width="4.42578125" style="36" bestFit="1" customWidth="1"/>
    <col min="4" max="4" width="7.5703125" style="36" bestFit="1" customWidth="1"/>
    <col min="5" max="5" width="6.5703125" style="36" customWidth="1"/>
    <col min="6" max="6" width="5.5703125" style="36" bestFit="1" customWidth="1"/>
    <col min="7" max="7" width="49.140625" style="19" customWidth="1"/>
    <col min="8" max="8" width="11.42578125" style="36"/>
    <col min="9" max="9" width="30.140625" style="36" bestFit="1" customWidth="1"/>
    <col min="10" max="10" width="4.42578125" style="36" bestFit="1" customWidth="1"/>
    <col min="11" max="11" width="9.140625" style="36" bestFit="1" customWidth="1"/>
    <col min="12" max="12" width="4.42578125" style="36" bestFit="1" customWidth="1"/>
    <col min="13" max="13" width="5.5703125" style="36" bestFit="1" customWidth="1"/>
    <col min="14" max="14" width="49.140625" style="19" customWidth="1"/>
    <col min="15" max="15" width="10.85546875" style="36" customWidth="1"/>
    <col min="16" max="16" width="26.42578125" style="36" customWidth="1"/>
    <col min="17" max="17" width="5.42578125" style="36" customWidth="1"/>
    <col min="18" max="18" width="6.140625" style="36" customWidth="1"/>
    <col min="19" max="19" width="5.140625" style="36" customWidth="1"/>
    <col min="20" max="20" width="6.85546875" style="36" customWidth="1"/>
    <col min="21" max="21" width="48.85546875" style="19" customWidth="1"/>
    <col min="22" max="22" width="4.42578125" style="68" customWidth="1"/>
    <col min="23" max="23" width="11.42578125" style="36" customWidth="1"/>
    <col min="24" max="24" width="24.5703125" style="36" customWidth="1"/>
    <col min="25" max="25" width="49.5703125" style="19" customWidth="1"/>
    <col min="26" max="26" width="4.42578125" style="68" customWidth="1"/>
    <col min="27" max="27" width="11.28515625" style="36" customWidth="1"/>
    <col min="28" max="28" width="31.5703125" style="36" customWidth="1"/>
    <col min="29" max="29" width="4.42578125" style="36" bestFit="1" customWidth="1"/>
    <col min="30" max="30" width="7.5703125" style="36" bestFit="1" customWidth="1"/>
    <col min="31" max="31" width="6.5703125" style="36" customWidth="1"/>
    <col min="32" max="32" width="5.5703125" style="36" bestFit="1" customWidth="1"/>
    <col min="33" max="33" width="45" style="19" customWidth="1"/>
    <col min="34" max="34" width="4.140625" style="34" customWidth="1"/>
    <col min="35" max="35" width="11.42578125" style="36"/>
    <col min="36" max="36" width="26.140625" style="36" customWidth="1"/>
    <col min="37" max="37" width="54.42578125" style="19" customWidth="1"/>
    <col min="38" max="38" width="4.140625" style="34" customWidth="1"/>
    <col min="39" max="39" width="11.42578125" style="36"/>
    <col min="40" max="40" width="27.85546875" style="36" customWidth="1"/>
    <col min="41" max="41" width="44.140625" style="19" customWidth="1"/>
    <col min="42" max="42" width="4.5703125" style="68" customWidth="1"/>
    <col min="43" max="58" width="11.42578125" style="35"/>
    <col min="59" max="16384" width="11.42578125" style="36"/>
  </cols>
  <sheetData>
    <row r="1" spans="1:42" ht="15" customHeight="1" x14ac:dyDescent="0.25">
      <c r="A1" s="284" t="s">
        <v>179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  <c r="Z1" s="285"/>
      <c r="AA1" s="285"/>
      <c r="AB1" s="285"/>
      <c r="AC1" s="285"/>
      <c r="AD1" s="285"/>
      <c r="AE1" s="285"/>
      <c r="AF1" s="285"/>
      <c r="AG1" s="285"/>
      <c r="AH1" s="285"/>
      <c r="AI1" s="285"/>
      <c r="AJ1" s="285"/>
      <c r="AK1" s="285"/>
      <c r="AL1" s="285"/>
      <c r="AM1" s="285"/>
      <c r="AN1" s="285"/>
      <c r="AO1" s="285"/>
      <c r="AP1" s="286"/>
    </row>
    <row r="2" spans="1:42" ht="15" customHeight="1" thickBot="1" x14ac:dyDescent="0.3">
      <c r="A2" s="287"/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  <c r="Z2" s="288"/>
      <c r="AA2" s="288"/>
      <c r="AB2" s="288"/>
      <c r="AC2" s="288"/>
      <c r="AD2" s="288"/>
      <c r="AE2" s="288"/>
      <c r="AF2" s="288"/>
      <c r="AG2" s="288"/>
      <c r="AH2" s="288"/>
      <c r="AI2" s="288"/>
      <c r="AJ2" s="288"/>
      <c r="AK2" s="288"/>
      <c r="AL2" s="288"/>
      <c r="AM2" s="288"/>
      <c r="AN2" s="288"/>
      <c r="AO2" s="288"/>
      <c r="AP2" s="289"/>
    </row>
    <row r="3" spans="1:42" ht="99" customHeight="1" x14ac:dyDescent="0.25">
      <c r="A3" s="299" t="s">
        <v>402</v>
      </c>
      <c r="B3" s="300"/>
      <c r="C3" s="300"/>
      <c r="D3" s="300"/>
      <c r="E3" s="300"/>
      <c r="F3" s="300"/>
      <c r="G3" s="300"/>
      <c r="H3" s="299" t="s">
        <v>403</v>
      </c>
      <c r="I3" s="300"/>
      <c r="J3" s="300"/>
      <c r="K3" s="300"/>
      <c r="L3" s="300"/>
      <c r="M3" s="300"/>
      <c r="N3" s="300"/>
      <c r="O3" s="292" t="s">
        <v>409</v>
      </c>
      <c r="P3" s="293"/>
      <c r="Q3" s="293"/>
      <c r="R3" s="293"/>
      <c r="S3" s="293"/>
      <c r="T3" s="293"/>
      <c r="U3" s="293"/>
      <c r="V3" s="293"/>
      <c r="W3" s="293"/>
      <c r="X3" s="293"/>
      <c r="Y3" s="294"/>
      <c r="Z3" s="37"/>
      <c r="AA3" s="295" t="s">
        <v>626</v>
      </c>
      <c r="AB3" s="296"/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296"/>
      <c r="AN3" s="296"/>
      <c r="AO3" s="296"/>
      <c r="AP3" s="297"/>
    </row>
    <row r="4" spans="1:42" ht="15" customHeight="1" x14ac:dyDescent="0.25">
      <c r="A4" s="299"/>
      <c r="B4" s="300"/>
      <c r="C4" s="300"/>
      <c r="D4" s="300"/>
      <c r="E4" s="300"/>
      <c r="F4" s="300"/>
      <c r="G4" s="300"/>
      <c r="H4" s="299"/>
      <c r="I4" s="300"/>
      <c r="J4" s="300"/>
      <c r="K4" s="300"/>
      <c r="L4" s="300"/>
      <c r="M4" s="300"/>
      <c r="N4" s="300"/>
      <c r="O4" s="298" t="s">
        <v>237</v>
      </c>
      <c r="P4" s="290"/>
      <c r="Q4" s="290"/>
      <c r="R4" s="290"/>
      <c r="S4" s="290"/>
      <c r="T4" s="290"/>
      <c r="U4" s="290"/>
      <c r="V4" s="38"/>
      <c r="W4" s="290" t="s">
        <v>340</v>
      </c>
      <c r="X4" s="290"/>
      <c r="Y4" s="291"/>
      <c r="Z4" s="33"/>
      <c r="AA4" s="278" t="s">
        <v>273</v>
      </c>
      <c r="AB4" s="279"/>
      <c r="AC4" s="279"/>
      <c r="AD4" s="279"/>
      <c r="AE4" s="279"/>
      <c r="AF4" s="279"/>
      <c r="AG4" s="279"/>
      <c r="AH4" s="33"/>
      <c r="AI4" s="279" t="s">
        <v>283</v>
      </c>
      <c r="AJ4" s="279"/>
      <c r="AK4" s="282"/>
      <c r="AL4" s="33"/>
      <c r="AM4" s="279" t="s">
        <v>358</v>
      </c>
      <c r="AN4" s="279"/>
      <c r="AO4" s="279"/>
      <c r="AP4" s="39"/>
    </row>
    <row r="5" spans="1:42" ht="29.25" customHeight="1" thickBot="1" x14ac:dyDescent="0.3">
      <c r="A5" s="301"/>
      <c r="B5" s="302"/>
      <c r="C5" s="302"/>
      <c r="D5" s="302"/>
      <c r="E5" s="302"/>
      <c r="F5" s="302"/>
      <c r="G5" s="302"/>
      <c r="H5" s="301"/>
      <c r="I5" s="302"/>
      <c r="J5" s="302"/>
      <c r="K5" s="302"/>
      <c r="L5" s="302"/>
      <c r="M5" s="302"/>
      <c r="N5" s="302"/>
      <c r="O5" s="298"/>
      <c r="P5" s="290"/>
      <c r="Q5" s="290"/>
      <c r="R5" s="290"/>
      <c r="S5" s="290"/>
      <c r="T5" s="290"/>
      <c r="U5" s="290"/>
      <c r="V5" s="38"/>
      <c r="W5" s="290"/>
      <c r="X5" s="290"/>
      <c r="Y5" s="291"/>
      <c r="Z5" s="33"/>
      <c r="AA5" s="280"/>
      <c r="AB5" s="281"/>
      <c r="AC5" s="281"/>
      <c r="AD5" s="281"/>
      <c r="AE5" s="281"/>
      <c r="AF5" s="281"/>
      <c r="AG5" s="281"/>
      <c r="AH5" s="33"/>
      <c r="AI5" s="279"/>
      <c r="AJ5" s="279"/>
      <c r="AK5" s="282"/>
      <c r="AL5" s="33"/>
      <c r="AM5" s="281"/>
      <c r="AN5" s="281"/>
      <c r="AO5" s="281"/>
      <c r="AP5" s="39"/>
    </row>
    <row r="6" spans="1:42" ht="37.5" customHeight="1" thickBot="1" x14ac:dyDescent="0.3">
      <c r="A6" s="31" t="s">
        <v>0</v>
      </c>
      <c r="B6" s="29" t="s">
        <v>1</v>
      </c>
      <c r="C6" s="29" t="s">
        <v>2</v>
      </c>
      <c r="D6" s="29" t="s">
        <v>132</v>
      </c>
      <c r="E6" s="29" t="s">
        <v>133</v>
      </c>
      <c r="F6" s="29" t="s">
        <v>3</v>
      </c>
      <c r="G6" s="103" t="s">
        <v>266</v>
      </c>
      <c r="H6" s="31" t="s">
        <v>0</v>
      </c>
      <c r="I6" s="29" t="s">
        <v>1</v>
      </c>
      <c r="J6" s="29" t="s">
        <v>2</v>
      </c>
      <c r="K6" s="29" t="s">
        <v>132</v>
      </c>
      <c r="L6" s="29" t="s">
        <v>133</v>
      </c>
      <c r="M6" s="29" t="s">
        <v>3</v>
      </c>
      <c r="N6" s="103" t="s">
        <v>266</v>
      </c>
      <c r="O6" s="31" t="s">
        <v>0</v>
      </c>
      <c r="P6" s="29" t="s">
        <v>1</v>
      </c>
      <c r="Q6" s="29" t="s">
        <v>2</v>
      </c>
      <c r="R6" s="29" t="s">
        <v>132</v>
      </c>
      <c r="S6" s="29" t="s">
        <v>133</v>
      </c>
      <c r="T6" s="29" t="s">
        <v>3</v>
      </c>
      <c r="U6" s="30" t="s">
        <v>267</v>
      </c>
      <c r="V6" s="32"/>
      <c r="W6" s="17" t="s">
        <v>0</v>
      </c>
      <c r="X6" s="29" t="s">
        <v>1</v>
      </c>
      <c r="Y6" s="18" t="s">
        <v>274</v>
      </c>
      <c r="Z6" s="33"/>
      <c r="AA6" s="17" t="s">
        <v>0</v>
      </c>
      <c r="AB6" s="29" t="s">
        <v>1</v>
      </c>
      <c r="AC6" s="29" t="s">
        <v>2</v>
      </c>
      <c r="AD6" s="29" t="s">
        <v>132</v>
      </c>
      <c r="AE6" s="29" t="s">
        <v>133</v>
      </c>
      <c r="AF6" s="29" t="s">
        <v>3</v>
      </c>
      <c r="AG6" s="18" t="s">
        <v>269</v>
      </c>
      <c r="AI6" s="17" t="s">
        <v>0</v>
      </c>
      <c r="AJ6" s="29" t="s">
        <v>1</v>
      </c>
      <c r="AK6" s="18" t="s">
        <v>268</v>
      </c>
      <c r="AM6" s="17" t="s">
        <v>0</v>
      </c>
      <c r="AN6" s="29" t="s">
        <v>1</v>
      </c>
      <c r="AO6" s="18" t="s">
        <v>275</v>
      </c>
      <c r="AP6" s="39"/>
    </row>
    <row r="7" spans="1:42" ht="41.25" customHeight="1" x14ac:dyDescent="0.25">
      <c r="A7" s="40" t="s">
        <v>4</v>
      </c>
      <c r="B7" s="41" t="s">
        <v>5</v>
      </c>
      <c r="C7" s="41" t="s">
        <v>6</v>
      </c>
      <c r="D7" s="41">
        <v>2</v>
      </c>
      <c r="E7" s="41">
        <v>1</v>
      </c>
      <c r="F7" s="41">
        <v>2</v>
      </c>
      <c r="G7" s="118" t="s">
        <v>7</v>
      </c>
      <c r="H7" s="40" t="s">
        <v>4</v>
      </c>
      <c r="I7" s="41" t="s">
        <v>5</v>
      </c>
      <c r="J7" s="41" t="s">
        <v>6</v>
      </c>
      <c r="K7" s="41">
        <v>2</v>
      </c>
      <c r="L7" s="41">
        <v>1</v>
      </c>
      <c r="M7" s="41">
        <v>2</v>
      </c>
      <c r="N7" s="27" t="s">
        <v>7</v>
      </c>
      <c r="O7" s="131" t="s">
        <v>4</v>
      </c>
      <c r="P7" s="41" t="s">
        <v>5</v>
      </c>
      <c r="Q7" s="41" t="s">
        <v>6</v>
      </c>
      <c r="R7" s="41">
        <v>2</v>
      </c>
      <c r="S7" s="41">
        <v>1</v>
      </c>
      <c r="T7" s="41">
        <v>2</v>
      </c>
      <c r="U7" s="118" t="s">
        <v>7</v>
      </c>
      <c r="V7" s="141"/>
      <c r="W7" s="131" t="s">
        <v>4</v>
      </c>
      <c r="X7" s="42" t="s">
        <v>5</v>
      </c>
      <c r="Y7" s="27" t="s">
        <v>7</v>
      </c>
      <c r="Z7" s="34"/>
      <c r="AA7" s="43" t="s">
        <v>4</v>
      </c>
      <c r="AB7" s="25" t="s">
        <v>5</v>
      </c>
      <c r="AC7" s="41" t="s">
        <v>6</v>
      </c>
      <c r="AD7" s="41">
        <v>2</v>
      </c>
      <c r="AE7" s="41">
        <v>1</v>
      </c>
      <c r="AF7" s="41">
        <v>2</v>
      </c>
      <c r="AG7" s="144" t="s">
        <v>150</v>
      </c>
      <c r="AH7" s="271"/>
      <c r="AI7" s="131" t="s">
        <v>4</v>
      </c>
      <c r="AJ7" s="42" t="s">
        <v>5</v>
      </c>
      <c r="AK7" s="118" t="s">
        <v>7</v>
      </c>
      <c r="AL7" s="271"/>
      <c r="AM7" s="131" t="s">
        <v>4</v>
      </c>
      <c r="AN7" s="42" t="s">
        <v>5</v>
      </c>
      <c r="AO7" s="118" t="s">
        <v>150</v>
      </c>
      <c r="AP7" s="271"/>
    </row>
    <row r="8" spans="1:42" x14ac:dyDescent="0.25">
      <c r="A8" s="44" t="s">
        <v>8</v>
      </c>
      <c r="B8" s="4" t="s">
        <v>127</v>
      </c>
      <c r="C8" s="4" t="s">
        <v>10</v>
      </c>
      <c r="D8" s="4">
        <v>6</v>
      </c>
      <c r="E8" s="4">
        <v>3</v>
      </c>
      <c r="F8" s="4">
        <f t="shared" ref="F8:F39" si="0">SUM(F7,D8)</f>
        <v>8</v>
      </c>
      <c r="G8" s="119" t="s">
        <v>134</v>
      </c>
      <c r="H8" s="44" t="s">
        <v>8</v>
      </c>
      <c r="I8" s="4" t="s">
        <v>127</v>
      </c>
      <c r="J8" s="4" t="s">
        <v>10</v>
      </c>
      <c r="K8" s="4">
        <v>6</v>
      </c>
      <c r="L8" s="4">
        <v>3</v>
      </c>
      <c r="M8" s="4">
        <f>SUM(M7,K8)</f>
        <v>8</v>
      </c>
      <c r="N8" s="21" t="s">
        <v>134</v>
      </c>
      <c r="O8" s="132" t="s">
        <v>8</v>
      </c>
      <c r="P8" s="4" t="s">
        <v>9</v>
      </c>
      <c r="Q8" s="4" t="s">
        <v>10</v>
      </c>
      <c r="R8" s="4">
        <v>6</v>
      </c>
      <c r="S8" s="4">
        <v>3</v>
      </c>
      <c r="T8" s="4">
        <v>8</v>
      </c>
      <c r="U8" s="119" t="s">
        <v>134</v>
      </c>
      <c r="V8" s="113"/>
      <c r="W8" s="133" t="s">
        <v>8</v>
      </c>
      <c r="X8" s="46" t="s">
        <v>127</v>
      </c>
      <c r="Y8" s="21" t="s">
        <v>134</v>
      </c>
      <c r="Z8" s="34"/>
      <c r="AA8" s="45" t="s">
        <v>8</v>
      </c>
      <c r="AB8" s="46" t="s">
        <v>127</v>
      </c>
      <c r="AC8" s="4" t="s">
        <v>10</v>
      </c>
      <c r="AD8" s="4">
        <v>6</v>
      </c>
      <c r="AE8" s="4">
        <v>3</v>
      </c>
      <c r="AF8" s="4">
        <f t="shared" ref="AF8:AF62" si="1">SUM(AF7,AD8)</f>
        <v>8</v>
      </c>
      <c r="AG8" s="119">
        <v>0</v>
      </c>
      <c r="AH8" s="272"/>
      <c r="AI8" s="133" t="s">
        <v>8</v>
      </c>
      <c r="AJ8" s="46" t="s">
        <v>127</v>
      </c>
      <c r="AK8" s="119" t="s">
        <v>134</v>
      </c>
      <c r="AL8" s="272"/>
      <c r="AM8" s="133" t="s">
        <v>8</v>
      </c>
      <c r="AN8" s="46" t="s">
        <v>127</v>
      </c>
      <c r="AO8" s="119">
        <v>0</v>
      </c>
      <c r="AP8" s="272"/>
    </row>
    <row r="9" spans="1:42" ht="216.75" x14ac:dyDescent="0.25">
      <c r="A9" s="44" t="s">
        <v>11</v>
      </c>
      <c r="B9" s="4" t="s">
        <v>12</v>
      </c>
      <c r="C9" s="4" t="s">
        <v>6</v>
      </c>
      <c r="D9" s="4">
        <v>2</v>
      </c>
      <c r="E9" s="4">
        <v>9</v>
      </c>
      <c r="F9" s="4">
        <f t="shared" si="0"/>
        <v>10</v>
      </c>
      <c r="G9" s="119" t="s">
        <v>406</v>
      </c>
      <c r="H9" s="44" t="s">
        <v>11</v>
      </c>
      <c r="I9" s="4" t="s">
        <v>12</v>
      </c>
      <c r="J9" s="4" t="s">
        <v>6</v>
      </c>
      <c r="K9" s="4">
        <v>2</v>
      </c>
      <c r="L9" s="4">
        <v>9</v>
      </c>
      <c r="M9" s="4">
        <f t="shared" ref="M9:M12" si="2">SUM(M8,K9)</f>
        <v>10</v>
      </c>
      <c r="N9" s="21" t="s">
        <v>405</v>
      </c>
      <c r="O9" s="132" t="s">
        <v>11</v>
      </c>
      <c r="P9" s="4" t="s">
        <v>12</v>
      </c>
      <c r="Q9" s="4" t="s">
        <v>6</v>
      </c>
      <c r="R9" s="4">
        <v>2</v>
      </c>
      <c r="S9" s="4">
        <v>9</v>
      </c>
      <c r="T9" s="4">
        <v>10</v>
      </c>
      <c r="U9" s="119" t="s">
        <v>325</v>
      </c>
      <c r="V9" s="113"/>
      <c r="W9" s="133" t="s">
        <v>11</v>
      </c>
      <c r="X9" s="46" t="s">
        <v>12</v>
      </c>
      <c r="Y9" s="21" t="s">
        <v>337</v>
      </c>
      <c r="Z9" s="34"/>
      <c r="AA9" s="45" t="s">
        <v>11</v>
      </c>
      <c r="AB9" s="46" t="s">
        <v>12</v>
      </c>
      <c r="AC9" s="4" t="s">
        <v>6</v>
      </c>
      <c r="AD9" s="4">
        <v>2</v>
      </c>
      <c r="AE9" s="4">
        <v>9</v>
      </c>
      <c r="AF9" s="4">
        <f t="shared" si="1"/>
        <v>10</v>
      </c>
      <c r="AG9" s="119" t="s">
        <v>339</v>
      </c>
      <c r="AH9" s="272"/>
      <c r="AI9" s="133" t="s">
        <v>11</v>
      </c>
      <c r="AJ9" s="46" t="s">
        <v>12</v>
      </c>
      <c r="AK9" s="119" t="s">
        <v>326</v>
      </c>
      <c r="AL9" s="272"/>
      <c r="AM9" s="133" t="s">
        <v>11</v>
      </c>
      <c r="AN9" s="46" t="s">
        <v>12</v>
      </c>
      <c r="AO9" s="119" t="s">
        <v>327</v>
      </c>
      <c r="AP9" s="272"/>
    </row>
    <row r="10" spans="1:42" ht="57.75" customHeight="1" x14ac:dyDescent="0.25">
      <c r="A10" s="44" t="s">
        <v>13</v>
      </c>
      <c r="B10" s="46" t="s">
        <v>296</v>
      </c>
      <c r="C10" s="46" t="s">
        <v>10</v>
      </c>
      <c r="D10" s="46">
        <v>5</v>
      </c>
      <c r="E10" s="46">
        <v>11</v>
      </c>
      <c r="F10" s="46">
        <f t="shared" si="0"/>
        <v>15</v>
      </c>
      <c r="G10" s="120" t="s">
        <v>373</v>
      </c>
      <c r="H10" s="44" t="s">
        <v>13</v>
      </c>
      <c r="I10" s="46" t="s">
        <v>296</v>
      </c>
      <c r="J10" s="46" t="s">
        <v>10</v>
      </c>
      <c r="K10" s="46">
        <v>5</v>
      </c>
      <c r="L10" s="46">
        <v>11</v>
      </c>
      <c r="M10" s="46">
        <f t="shared" si="2"/>
        <v>15</v>
      </c>
      <c r="N10" s="110" t="s">
        <v>373</v>
      </c>
      <c r="O10" s="133" t="s">
        <v>13</v>
      </c>
      <c r="P10" s="4" t="s">
        <v>296</v>
      </c>
      <c r="Q10" s="4" t="s">
        <v>10</v>
      </c>
      <c r="R10" s="4">
        <v>5</v>
      </c>
      <c r="S10" s="4">
        <v>11</v>
      </c>
      <c r="T10" s="4">
        <v>15</v>
      </c>
      <c r="U10" s="120" t="s">
        <v>373</v>
      </c>
      <c r="V10" s="113"/>
      <c r="W10" s="133" t="s">
        <v>13</v>
      </c>
      <c r="X10" s="4" t="s">
        <v>296</v>
      </c>
      <c r="Y10" s="110" t="s">
        <v>373</v>
      </c>
      <c r="Z10" s="34"/>
      <c r="AA10" s="45" t="s">
        <v>13</v>
      </c>
      <c r="AB10" s="4" t="s">
        <v>296</v>
      </c>
      <c r="AC10" s="46" t="s">
        <v>10</v>
      </c>
      <c r="AD10" s="46">
        <v>5</v>
      </c>
      <c r="AE10" s="46">
        <v>11</v>
      </c>
      <c r="AF10" s="46">
        <f t="shared" si="1"/>
        <v>15</v>
      </c>
      <c r="AG10" s="120" t="s">
        <v>373</v>
      </c>
      <c r="AH10" s="272"/>
      <c r="AI10" s="133" t="s">
        <v>13</v>
      </c>
      <c r="AJ10" s="4" t="s">
        <v>296</v>
      </c>
      <c r="AK10" s="120" t="s">
        <v>373</v>
      </c>
      <c r="AL10" s="272"/>
      <c r="AM10" s="133" t="s">
        <v>13</v>
      </c>
      <c r="AN10" s="4" t="s">
        <v>296</v>
      </c>
      <c r="AO10" s="120" t="s">
        <v>373</v>
      </c>
      <c r="AP10" s="272"/>
    </row>
    <row r="11" spans="1:42" ht="57.75" customHeight="1" x14ac:dyDescent="0.25">
      <c r="A11" s="45" t="s">
        <v>15</v>
      </c>
      <c r="B11" s="4" t="s">
        <v>272</v>
      </c>
      <c r="C11" s="4" t="s">
        <v>10</v>
      </c>
      <c r="D11" s="4">
        <v>5</v>
      </c>
      <c r="E11" s="4">
        <v>16</v>
      </c>
      <c r="F11" s="4">
        <f t="shared" si="0"/>
        <v>20</v>
      </c>
      <c r="G11" s="121" t="s">
        <v>14</v>
      </c>
      <c r="H11" s="45" t="s">
        <v>15</v>
      </c>
      <c r="I11" s="4" t="s">
        <v>272</v>
      </c>
      <c r="J11" s="4" t="s">
        <v>10</v>
      </c>
      <c r="K11" s="4">
        <v>5</v>
      </c>
      <c r="L11" s="4">
        <v>16</v>
      </c>
      <c r="M11" s="4">
        <f t="shared" si="2"/>
        <v>20</v>
      </c>
      <c r="N11" s="23" t="s">
        <v>14</v>
      </c>
      <c r="O11" s="133" t="s">
        <v>15</v>
      </c>
      <c r="P11" s="4" t="s">
        <v>135</v>
      </c>
      <c r="Q11" s="4" t="s">
        <v>10</v>
      </c>
      <c r="R11" s="4">
        <v>5</v>
      </c>
      <c r="S11" s="4">
        <v>16</v>
      </c>
      <c r="T11" s="4">
        <v>20</v>
      </c>
      <c r="U11" s="119" t="s">
        <v>276</v>
      </c>
      <c r="V11" s="113"/>
      <c r="W11" s="133" t="s">
        <v>15</v>
      </c>
      <c r="X11" s="46" t="s">
        <v>272</v>
      </c>
      <c r="Y11" s="21" t="s">
        <v>276</v>
      </c>
      <c r="Z11" s="34"/>
      <c r="AA11" s="45" t="s">
        <v>15</v>
      </c>
      <c r="AB11" s="46" t="s">
        <v>272</v>
      </c>
      <c r="AC11" s="4" t="s">
        <v>10</v>
      </c>
      <c r="AD11" s="4">
        <v>5</v>
      </c>
      <c r="AE11" s="4">
        <v>16</v>
      </c>
      <c r="AF11" s="4">
        <f t="shared" si="1"/>
        <v>20</v>
      </c>
      <c r="AG11" s="119" t="s">
        <v>276</v>
      </c>
      <c r="AH11" s="272"/>
      <c r="AI11" s="133" t="s">
        <v>15</v>
      </c>
      <c r="AJ11" s="46" t="s">
        <v>272</v>
      </c>
      <c r="AK11" s="119" t="s">
        <v>276</v>
      </c>
      <c r="AL11" s="272"/>
      <c r="AM11" s="133" t="s">
        <v>15</v>
      </c>
      <c r="AN11" s="46" t="s">
        <v>272</v>
      </c>
      <c r="AO11" s="119" t="s">
        <v>276</v>
      </c>
      <c r="AP11" s="272"/>
    </row>
    <row r="12" spans="1:42" ht="51.75" customHeight="1" x14ac:dyDescent="0.25">
      <c r="A12" s="45" t="s">
        <v>16</v>
      </c>
      <c r="B12" s="4" t="s">
        <v>295</v>
      </c>
      <c r="C12" s="4" t="s">
        <v>6</v>
      </c>
      <c r="D12" s="4">
        <v>2</v>
      </c>
      <c r="E12" s="4">
        <v>21</v>
      </c>
      <c r="F12" s="4">
        <f t="shared" si="0"/>
        <v>22</v>
      </c>
      <c r="G12" s="119" t="s">
        <v>17</v>
      </c>
      <c r="H12" s="45" t="s">
        <v>16</v>
      </c>
      <c r="I12" s="4" t="s">
        <v>295</v>
      </c>
      <c r="J12" s="4" t="s">
        <v>6</v>
      </c>
      <c r="K12" s="4">
        <v>2</v>
      </c>
      <c r="L12" s="4">
        <v>21</v>
      </c>
      <c r="M12" s="4">
        <f t="shared" si="2"/>
        <v>22</v>
      </c>
      <c r="N12" s="21" t="s">
        <v>17</v>
      </c>
      <c r="O12" s="133" t="s">
        <v>16</v>
      </c>
      <c r="P12" s="4" t="s">
        <v>295</v>
      </c>
      <c r="Q12" s="4" t="s">
        <v>6</v>
      </c>
      <c r="R12" s="4">
        <v>2</v>
      </c>
      <c r="S12" s="4">
        <v>21</v>
      </c>
      <c r="T12" s="4">
        <v>22</v>
      </c>
      <c r="U12" s="119" t="s">
        <v>17</v>
      </c>
      <c r="V12" s="113"/>
      <c r="W12" s="133" t="s">
        <v>16</v>
      </c>
      <c r="X12" s="4" t="s">
        <v>295</v>
      </c>
      <c r="Y12" s="21" t="s">
        <v>17</v>
      </c>
      <c r="Z12" s="34"/>
      <c r="AA12" s="45" t="s">
        <v>16</v>
      </c>
      <c r="AB12" s="4" t="s">
        <v>295</v>
      </c>
      <c r="AC12" s="4" t="s">
        <v>6</v>
      </c>
      <c r="AD12" s="4">
        <v>2</v>
      </c>
      <c r="AE12" s="4">
        <v>21</v>
      </c>
      <c r="AF12" s="4">
        <f t="shared" si="1"/>
        <v>22</v>
      </c>
      <c r="AG12" s="119" t="s">
        <v>151</v>
      </c>
      <c r="AH12" s="272"/>
      <c r="AI12" s="133" t="s">
        <v>16</v>
      </c>
      <c r="AJ12" s="4" t="s">
        <v>295</v>
      </c>
      <c r="AK12" s="119" t="s">
        <v>17</v>
      </c>
      <c r="AL12" s="272"/>
      <c r="AM12" s="133" t="s">
        <v>16</v>
      </c>
      <c r="AN12" s="4" t="s">
        <v>295</v>
      </c>
      <c r="AO12" s="119" t="s">
        <v>151</v>
      </c>
      <c r="AP12" s="272"/>
    </row>
    <row r="13" spans="1:42" ht="355.7" customHeight="1" x14ac:dyDescent="0.25">
      <c r="A13" s="45" t="s">
        <v>18</v>
      </c>
      <c r="B13" s="4" t="s">
        <v>271</v>
      </c>
      <c r="C13" s="4" t="s">
        <v>6</v>
      </c>
      <c r="D13" s="4">
        <v>3</v>
      </c>
      <c r="E13" s="4">
        <v>23</v>
      </c>
      <c r="F13" s="4">
        <f t="shared" si="0"/>
        <v>25</v>
      </c>
      <c r="G13" s="119" t="s">
        <v>359</v>
      </c>
      <c r="H13" s="45" t="s">
        <v>18</v>
      </c>
      <c r="I13" s="4" t="s">
        <v>271</v>
      </c>
      <c r="J13" s="4" t="s">
        <v>6</v>
      </c>
      <c r="K13" s="4">
        <v>3</v>
      </c>
      <c r="L13" s="4">
        <v>23</v>
      </c>
      <c r="M13" s="4">
        <f>SUM(M12,K13)</f>
        <v>25</v>
      </c>
      <c r="N13" s="21" t="s">
        <v>410</v>
      </c>
      <c r="O13" s="133" t="s">
        <v>18</v>
      </c>
      <c r="P13" s="4" t="s">
        <v>19</v>
      </c>
      <c r="Q13" s="4" t="s">
        <v>6</v>
      </c>
      <c r="R13" s="4">
        <v>3</v>
      </c>
      <c r="S13" s="4">
        <v>23</v>
      </c>
      <c r="T13" s="4">
        <v>25</v>
      </c>
      <c r="U13" s="138" t="s">
        <v>362</v>
      </c>
      <c r="V13" s="113"/>
      <c r="W13" s="133" t="s">
        <v>18</v>
      </c>
      <c r="X13" s="46" t="s">
        <v>271</v>
      </c>
      <c r="Y13" s="21" t="s">
        <v>365</v>
      </c>
      <c r="Z13" s="34"/>
      <c r="AA13" s="45" t="s">
        <v>18</v>
      </c>
      <c r="AB13" s="46" t="s">
        <v>271</v>
      </c>
      <c r="AC13" s="4" t="s">
        <v>6</v>
      </c>
      <c r="AD13" s="4">
        <v>3</v>
      </c>
      <c r="AE13" s="4">
        <v>23</v>
      </c>
      <c r="AF13" s="4">
        <f t="shared" si="1"/>
        <v>25</v>
      </c>
      <c r="AG13" s="119" t="s">
        <v>343</v>
      </c>
      <c r="AH13" s="272"/>
      <c r="AI13" s="133" t="s">
        <v>18</v>
      </c>
      <c r="AJ13" s="46" t="s">
        <v>271</v>
      </c>
      <c r="AK13" s="119" t="s">
        <v>346</v>
      </c>
      <c r="AL13" s="272"/>
      <c r="AM13" s="133" t="s">
        <v>18</v>
      </c>
      <c r="AN13" s="46" t="s">
        <v>271</v>
      </c>
      <c r="AO13" s="119" t="s">
        <v>178</v>
      </c>
      <c r="AP13" s="272"/>
    </row>
    <row r="14" spans="1:42" ht="37.700000000000003" customHeight="1" x14ac:dyDescent="0.25">
      <c r="A14" s="45" t="s">
        <v>125</v>
      </c>
      <c r="B14" s="46"/>
      <c r="C14" s="4" t="s">
        <v>10</v>
      </c>
      <c r="D14" s="4">
        <v>4</v>
      </c>
      <c r="E14" s="4">
        <v>26</v>
      </c>
      <c r="F14" s="4">
        <f t="shared" si="0"/>
        <v>29</v>
      </c>
      <c r="G14" s="119" t="s">
        <v>331</v>
      </c>
      <c r="H14" s="45" t="s">
        <v>125</v>
      </c>
      <c r="I14" s="46"/>
      <c r="J14" s="4" t="s">
        <v>10</v>
      </c>
      <c r="K14" s="4">
        <v>4</v>
      </c>
      <c r="L14" s="4">
        <v>26</v>
      </c>
      <c r="M14" s="4">
        <f t="shared" ref="M14:M62" si="3">SUM(M13,K14)</f>
        <v>29</v>
      </c>
      <c r="N14" s="21" t="s">
        <v>331</v>
      </c>
      <c r="O14" s="133" t="s">
        <v>125</v>
      </c>
      <c r="P14" s="4"/>
      <c r="Q14" s="4" t="s">
        <v>10</v>
      </c>
      <c r="R14" s="4">
        <v>4</v>
      </c>
      <c r="S14" s="4">
        <v>26</v>
      </c>
      <c r="T14" s="4">
        <v>29</v>
      </c>
      <c r="U14" s="119" t="s">
        <v>166</v>
      </c>
      <c r="V14" s="113"/>
      <c r="W14" s="133" t="s">
        <v>125</v>
      </c>
      <c r="X14" s="46"/>
      <c r="Y14" s="21" t="s">
        <v>331</v>
      </c>
      <c r="Z14" s="34"/>
      <c r="AA14" s="45" t="s">
        <v>125</v>
      </c>
      <c r="AB14" s="46"/>
      <c r="AC14" s="4" t="s">
        <v>10</v>
      </c>
      <c r="AD14" s="4">
        <v>4</v>
      </c>
      <c r="AE14" s="4">
        <v>26</v>
      </c>
      <c r="AF14" s="4">
        <f t="shared" si="1"/>
        <v>29</v>
      </c>
      <c r="AG14" s="119" t="s">
        <v>331</v>
      </c>
      <c r="AH14" s="272"/>
      <c r="AI14" s="133" t="s">
        <v>125</v>
      </c>
      <c r="AJ14" s="46"/>
      <c r="AK14" s="119" t="s">
        <v>331</v>
      </c>
      <c r="AL14" s="272"/>
      <c r="AM14" s="133" t="s">
        <v>125</v>
      </c>
      <c r="AN14" s="46" t="s">
        <v>246</v>
      </c>
      <c r="AO14" s="119" t="s">
        <v>331</v>
      </c>
      <c r="AP14" s="272"/>
    </row>
    <row r="15" spans="1:42" ht="127.5" x14ac:dyDescent="0.25">
      <c r="A15" s="45" t="s">
        <v>20</v>
      </c>
      <c r="B15" s="4" t="s">
        <v>247</v>
      </c>
      <c r="C15" s="4" t="s">
        <v>10</v>
      </c>
      <c r="D15" s="4">
        <v>2</v>
      </c>
      <c r="E15" s="4">
        <v>30</v>
      </c>
      <c r="F15" s="4">
        <f t="shared" si="0"/>
        <v>31</v>
      </c>
      <c r="G15" s="119" t="s">
        <v>297</v>
      </c>
      <c r="H15" s="45" t="s">
        <v>20</v>
      </c>
      <c r="I15" s="4" t="s">
        <v>247</v>
      </c>
      <c r="J15" s="4" t="s">
        <v>10</v>
      </c>
      <c r="K15" s="4">
        <v>2</v>
      </c>
      <c r="L15" s="4">
        <v>30</v>
      </c>
      <c r="M15" s="4">
        <f t="shared" si="3"/>
        <v>31</v>
      </c>
      <c r="N15" s="21" t="s">
        <v>297</v>
      </c>
      <c r="O15" s="133" t="s">
        <v>20</v>
      </c>
      <c r="P15" s="4" t="s">
        <v>21</v>
      </c>
      <c r="Q15" s="4" t="s">
        <v>10</v>
      </c>
      <c r="R15" s="4">
        <v>2</v>
      </c>
      <c r="S15" s="4">
        <v>30</v>
      </c>
      <c r="T15" s="4">
        <v>31</v>
      </c>
      <c r="U15" s="119" t="s">
        <v>280</v>
      </c>
      <c r="V15" s="113"/>
      <c r="W15" s="132" t="s">
        <v>20</v>
      </c>
      <c r="X15" s="46" t="s">
        <v>247</v>
      </c>
      <c r="Y15" s="21" t="s">
        <v>280</v>
      </c>
      <c r="Z15" s="34"/>
      <c r="AA15" s="45" t="s">
        <v>20</v>
      </c>
      <c r="AB15" s="46" t="s">
        <v>247</v>
      </c>
      <c r="AC15" s="4" t="s">
        <v>10</v>
      </c>
      <c r="AD15" s="4">
        <v>2</v>
      </c>
      <c r="AE15" s="4">
        <v>30</v>
      </c>
      <c r="AF15" s="4">
        <f t="shared" si="1"/>
        <v>31</v>
      </c>
      <c r="AG15" s="119" t="s">
        <v>281</v>
      </c>
      <c r="AH15" s="272"/>
      <c r="AI15" s="132" t="s">
        <v>20</v>
      </c>
      <c r="AJ15" s="46" t="s">
        <v>247</v>
      </c>
      <c r="AK15" s="119" t="s">
        <v>280</v>
      </c>
      <c r="AL15" s="272"/>
      <c r="AM15" s="132" t="s">
        <v>20</v>
      </c>
      <c r="AN15" s="46" t="s">
        <v>247</v>
      </c>
      <c r="AO15" s="119" t="s">
        <v>280</v>
      </c>
      <c r="AP15" s="272"/>
    </row>
    <row r="16" spans="1:42" ht="125.25" customHeight="1" x14ac:dyDescent="0.25">
      <c r="A16" s="45" t="s">
        <v>22</v>
      </c>
      <c r="B16" s="4" t="s">
        <v>248</v>
      </c>
      <c r="C16" s="4" t="s">
        <v>10</v>
      </c>
      <c r="D16" s="4">
        <v>2</v>
      </c>
      <c r="E16" s="4">
        <v>32</v>
      </c>
      <c r="F16" s="4">
        <f t="shared" si="0"/>
        <v>33</v>
      </c>
      <c r="G16" s="119" t="s">
        <v>294</v>
      </c>
      <c r="H16" s="45" t="s">
        <v>22</v>
      </c>
      <c r="I16" s="4" t="s">
        <v>248</v>
      </c>
      <c r="J16" s="4" t="s">
        <v>10</v>
      </c>
      <c r="K16" s="4">
        <v>2</v>
      </c>
      <c r="L16" s="4">
        <v>32</v>
      </c>
      <c r="M16" s="4">
        <f t="shared" si="3"/>
        <v>33</v>
      </c>
      <c r="N16" s="21" t="s">
        <v>294</v>
      </c>
      <c r="O16" s="133" t="s">
        <v>22</v>
      </c>
      <c r="P16" s="4" t="s">
        <v>23</v>
      </c>
      <c r="Q16" s="4" t="s">
        <v>10</v>
      </c>
      <c r="R16" s="4">
        <v>2</v>
      </c>
      <c r="S16" s="4">
        <v>32</v>
      </c>
      <c r="T16" s="4">
        <v>33</v>
      </c>
      <c r="U16" s="119" t="s">
        <v>293</v>
      </c>
      <c r="V16" s="113"/>
      <c r="W16" s="134" t="s">
        <v>22</v>
      </c>
      <c r="X16" s="48" t="s">
        <v>248</v>
      </c>
      <c r="Y16" s="22" t="s">
        <v>287</v>
      </c>
      <c r="Z16" s="34"/>
      <c r="AA16" s="45" t="s">
        <v>22</v>
      </c>
      <c r="AB16" s="46" t="s">
        <v>248</v>
      </c>
      <c r="AC16" s="4" t="s">
        <v>10</v>
      </c>
      <c r="AD16" s="4">
        <v>2</v>
      </c>
      <c r="AE16" s="4">
        <v>32</v>
      </c>
      <c r="AF16" s="4">
        <f t="shared" si="1"/>
        <v>33</v>
      </c>
      <c r="AG16" s="119" t="s">
        <v>291</v>
      </c>
      <c r="AH16" s="272"/>
      <c r="AI16" s="134" t="s">
        <v>22</v>
      </c>
      <c r="AJ16" s="48" t="s">
        <v>248</v>
      </c>
      <c r="AK16" s="124" t="s">
        <v>287</v>
      </c>
      <c r="AL16" s="272"/>
      <c r="AM16" s="134" t="s">
        <v>22</v>
      </c>
      <c r="AN16" s="48" t="s">
        <v>248</v>
      </c>
      <c r="AO16" s="124" t="s">
        <v>166</v>
      </c>
      <c r="AP16" s="272"/>
    </row>
    <row r="17" spans="1:58" ht="51.75" customHeight="1" x14ac:dyDescent="0.25">
      <c r="A17" s="49" t="s">
        <v>24</v>
      </c>
      <c r="B17" s="50" t="s">
        <v>249</v>
      </c>
      <c r="C17" s="50" t="s">
        <v>10</v>
      </c>
      <c r="D17" s="50">
        <v>1</v>
      </c>
      <c r="E17" s="50">
        <v>34</v>
      </c>
      <c r="F17" s="4">
        <f t="shared" si="0"/>
        <v>34</v>
      </c>
      <c r="G17" s="119" t="s">
        <v>229</v>
      </c>
      <c r="H17" s="49" t="s">
        <v>24</v>
      </c>
      <c r="I17" s="50" t="s">
        <v>249</v>
      </c>
      <c r="J17" s="50" t="s">
        <v>10</v>
      </c>
      <c r="K17" s="50">
        <v>1</v>
      </c>
      <c r="L17" s="50">
        <v>34</v>
      </c>
      <c r="M17" s="4">
        <f t="shared" si="3"/>
        <v>34</v>
      </c>
      <c r="N17" s="21" t="s">
        <v>229</v>
      </c>
      <c r="O17" s="133" t="s">
        <v>24</v>
      </c>
      <c r="P17" s="4" t="s">
        <v>25</v>
      </c>
      <c r="Q17" s="4" t="s">
        <v>10</v>
      </c>
      <c r="R17" s="4">
        <v>1</v>
      </c>
      <c r="S17" s="4">
        <v>34</v>
      </c>
      <c r="T17" s="4">
        <v>34</v>
      </c>
      <c r="U17" s="119" t="s">
        <v>26</v>
      </c>
      <c r="V17" s="113"/>
      <c r="W17" s="134" t="s">
        <v>24</v>
      </c>
      <c r="X17" s="51" t="s">
        <v>249</v>
      </c>
      <c r="Y17" s="22" t="s">
        <v>166</v>
      </c>
      <c r="Z17" s="34"/>
      <c r="AA17" s="45" t="s">
        <v>24</v>
      </c>
      <c r="AB17" s="53" t="s">
        <v>249</v>
      </c>
      <c r="AC17" s="206" t="s">
        <v>10</v>
      </c>
      <c r="AD17" s="206">
        <v>1</v>
      </c>
      <c r="AE17" s="206">
        <v>34</v>
      </c>
      <c r="AF17" s="4">
        <f t="shared" si="1"/>
        <v>34</v>
      </c>
      <c r="AG17" s="119" t="s">
        <v>26</v>
      </c>
      <c r="AH17" s="272"/>
      <c r="AI17" s="134" t="s">
        <v>24</v>
      </c>
      <c r="AJ17" s="51" t="s">
        <v>249</v>
      </c>
      <c r="AK17" s="124" t="s">
        <v>166</v>
      </c>
      <c r="AL17" s="272"/>
      <c r="AM17" s="133" t="s">
        <v>24</v>
      </c>
      <c r="AN17" s="53" t="s">
        <v>249</v>
      </c>
      <c r="AO17" s="119" t="s">
        <v>26</v>
      </c>
      <c r="AP17" s="272"/>
    </row>
    <row r="18" spans="1:58" ht="89.25" customHeight="1" x14ac:dyDescent="0.25">
      <c r="A18" s="45" t="s">
        <v>27</v>
      </c>
      <c r="B18" s="4" t="s">
        <v>250</v>
      </c>
      <c r="C18" s="4" t="s">
        <v>10</v>
      </c>
      <c r="D18" s="4">
        <v>5</v>
      </c>
      <c r="E18" s="4">
        <v>35</v>
      </c>
      <c r="F18" s="4">
        <f t="shared" si="0"/>
        <v>39</v>
      </c>
      <c r="G18" s="119" t="s">
        <v>29</v>
      </c>
      <c r="H18" s="45" t="s">
        <v>27</v>
      </c>
      <c r="I18" s="4" t="s">
        <v>250</v>
      </c>
      <c r="J18" s="4" t="s">
        <v>10</v>
      </c>
      <c r="K18" s="4">
        <v>5</v>
      </c>
      <c r="L18" s="4">
        <v>35</v>
      </c>
      <c r="M18" s="4">
        <f t="shared" si="3"/>
        <v>39</v>
      </c>
      <c r="N18" s="21" t="s">
        <v>29</v>
      </c>
      <c r="O18" s="133" t="s">
        <v>27</v>
      </c>
      <c r="P18" s="4" t="s">
        <v>28</v>
      </c>
      <c r="Q18" s="4" t="s">
        <v>10</v>
      </c>
      <c r="R18" s="4">
        <v>5</v>
      </c>
      <c r="S18" s="4">
        <v>35</v>
      </c>
      <c r="T18" s="4">
        <v>39</v>
      </c>
      <c r="U18" s="119" t="s">
        <v>29</v>
      </c>
      <c r="V18" s="113"/>
      <c r="W18" s="133" t="s">
        <v>27</v>
      </c>
      <c r="X18" s="46" t="s">
        <v>250</v>
      </c>
      <c r="Y18" s="21" t="s">
        <v>29</v>
      </c>
      <c r="Z18" s="34"/>
      <c r="AA18" s="45" t="s">
        <v>27</v>
      </c>
      <c r="AB18" s="46" t="s">
        <v>250</v>
      </c>
      <c r="AC18" s="4" t="s">
        <v>10</v>
      </c>
      <c r="AD18" s="4">
        <v>5</v>
      </c>
      <c r="AE18" s="4">
        <v>35</v>
      </c>
      <c r="AF18" s="4">
        <f t="shared" si="1"/>
        <v>39</v>
      </c>
      <c r="AG18" s="119" t="s">
        <v>228</v>
      </c>
      <c r="AH18" s="272"/>
      <c r="AI18" s="133" t="s">
        <v>27</v>
      </c>
      <c r="AJ18" s="46" t="s">
        <v>250</v>
      </c>
      <c r="AK18" s="119" t="s">
        <v>29</v>
      </c>
      <c r="AL18" s="272"/>
      <c r="AM18" s="133" t="s">
        <v>27</v>
      </c>
      <c r="AN18" s="46" t="s">
        <v>250</v>
      </c>
      <c r="AO18" s="119" t="s">
        <v>29</v>
      </c>
      <c r="AP18" s="272"/>
    </row>
    <row r="19" spans="1:58" ht="51.75" customHeight="1" x14ac:dyDescent="0.25">
      <c r="A19" s="49" t="s">
        <v>30</v>
      </c>
      <c r="B19" s="50" t="s">
        <v>31</v>
      </c>
      <c r="C19" s="50" t="s">
        <v>10</v>
      </c>
      <c r="D19" s="50">
        <v>5</v>
      </c>
      <c r="E19" s="50">
        <v>40</v>
      </c>
      <c r="F19" s="4">
        <f t="shared" si="0"/>
        <v>44</v>
      </c>
      <c r="G19" s="122" t="s">
        <v>370</v>
      </c>
      <c r="H19" s="49" t="s">
        <v>30</v>
      </c>
      <c r="I19" s="50" t="s">
        <v>31</v>
      </c>
      <c r="J19" s="50" t="s">
        <v>10</v>
      </c>
      <c r="K19" s="50">
        <v>5</v>
      </c>
      <c r="L19" s="50">
        <v>40</v>
      </c>
      <c r="M19" s="4">
        <f t="shared" si="3"/>
        <v>44</v>
      </c>
      <c r="N19" s="26" t="s">
        <v>370</v>
      </c>
      <c r="O19" s="133" t="s">
        <v>30</v>
      </c>
      <c r="P19" s="4" t="s">
        <v>31</v>
      </c>
      <c r="Q19" s="4" t="s">
        <v>10</v>
      </c>
      <c r="R19" s="4">
        <v>5</v>
      </c>
      <c r="S19" s="4">
        <v>40</v>
      </c>
      <c r="T19" s="4">
        <v>44</v>
      </c>
      <c r="U19" s="119"/>
      <c r="V19" s="113"/>
      <c r="W19" s="134" t="s">
        <v>30</v>
      </c>
      <c r="X19" s="51" t="s">
        <v>31</v>
      </c>
      <c r="Y19" s="22" t="s">
        <v>166</v>
      </c>
      <c r="Z19" s="34"/>
      <c r="AA19" s="45" t="s">
        <v>30</v>
      </c>
      <c r="AB19" s="53" t="s">
        <v>31</v>
      </c>
      <c r="AC19" s="206" t="s">
        <v>10</v>
      </c>
      <c r="AD19" s="206">
        <v>5</v>
      </c>
      <c r="AE19" s="206">
        <v>40</v>
      </c>
      <c r="AF19" s="4">
        <f t="shared" si="1"/>
        <v>44</v>
      </c>
      <c r="AG19" s="119" t="s">
        <v>289</v>
      </c>
      <c r="AH19" s="272"/>
      <c r="AI19" s="134" t="s">
        <v>30</v>
      </c>
      <c r="AJ19" s="51" t="s">
        <v>31</v>
      </c>
      <c r="AK19" s="124" t="s">
        <v>166</v>
      </c>
      <c r="AL19" s="272"/>
      <c r="AM19" s="134" t="s">
        <v>30</v>
      </c>
      <c r="AN19" s="51" t="s">
        <v>31</v>
      </c>
      <c r="AO19" s="124" t="s">
        <v>166</v>
      </c>
      <c r="AP19" s="272"/>
    </row>
    <row r="20" spans="1:58" s="52" customFormat="1" ht="63" customHeight="1" x14ac:dyDescent="0.25">
      <c r="A20" s="44" t="s">
        <v>32</v>
      </c>
      <c r="B20" s="46" t="s">
        <v>251</v>
      </c>
      <c r="C20" s="46" t="s">
        <v>10</v>
      </c>
      <c r="D20" s="46">
        <v>19</v>
      </c>
      <c r="E20" s="46">
        <v>45</v>
      </c>
      <c r="F20" s="46">
        <f t="shared" si="0"/>
        <v>63</v>
      </c>
      <c r="G20" s="104" t="s">
        <v>375</v>
      </c>
      <c r="H20" s="44" t="s">
        <v>32</v>
      </c>
      <c r="I20" s="46" t="s">
        <v>251</v>
      </c>
      <c r="J20" s="46" t="s">
        <v>10</v>
      </c>
      <c r="K20" s="46">
        <v>19</v>
      </c>
      <c r="L20" s="46">
        <v>45</v>
      </c>
      <c r="M20" s="46">
        <f t="shared" si="3"/>
        <v>63</v>
      </c>
      <c r="N20" s="28" t="s">
        <v>375</v>
      </c>
      <c r="O20" s="133" t="s">
        <v>32</v>
      </c>
      <c r="P20" s="4" t="s">
        <v>33</v>
      </c>
      <c r="Q20" s="4" t="s">
        <v>10</v>
      </c>
      <c r="R20" s="4">
        <v>19</v>
      </c>
      <c r="S20" s="4">
        <v>45</v>
      </c>
      <c r="T20" s="4">
        <v>63</v>
      </c>
      <c r="U20" s="119" t="s">
        <v>374</v>
      </c>
      <c r="V20" s="113"/>
      <c r="W20" s="133" t="s">
        <v>32</v>
      </c>
      <c r="X20" s="46" t="s">
        <v>251</v>
      </c>
      <c r="Y20" s="21" t="s">
        <v>374</v>
      </c>
      <c r="Z20" s="34"/>
      <c r="AA20" s="45" t="s">
        <v>32</v>
      </c>
      <c r="AB20" s="46" t="s">
        <v>251</v>
      </c>
      <c r="AC20" s="46" t="s">
        <v>10</v>
      </c>
      <c r="AD20" s="46">
        <v>19</v>
      </c>
      <c r="AE20" s="46">
        <v>45</v>
      </c>
      <c r="AF20" s="46">
        <f t="shared" si="1"/>
        <v>63</v>
      </c>
      <c r="AG20" s="119" t="s">
        <v>390</v>
      </c>
      <c r="AH20" s="272"/>
      <c r="AI20" s="133" t="s">
        <v>32</v>
      </c>
      <c r="AJ20" s="46" t="s">
        <v>251</v>
      </c>
      <c r="AK20" s="119" t="s">
        <v>374</v>
      </c>
      <c r="AL20" s="272"/>
      <c r="AM20" s="133" t="s">
        <v>32</v>
      </c>
      <c r="AN20" s="46" t="s">
        <v>251</v>
      </c>
      <c r="AO20" s="119" t="s">
        <v>374</v>
      </c>
      <c r="AP20" s="272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</row>
    <row r="21" spans="1:58" ht="51" x14ac:dyDescent="0.25">
      <c r="A21" s="44" t="s">
        <v>34</v>
      </c>
      <c r="B21" s="46" t="s">
        <v>252</v>
      </c>
      <c r="C21" s="46" t="s">
        <v>10</v>
      </c>
      <c r="D21" s="46">
        <v>8</v>
      </c>
      <c r="E21" s="46">
        <v>64</v>
      </c>
      <c r="F21" s="46">
        <f t="shared" si="0"/>
        <v>71</v>
      </c>
      <c r="G21" s="104" t="s">
        <v>381</v>
      </c>
      <c r="H21" s="44" t="s">
        <v>34</v>
      </c>
      <c r="I21" s="46" t="s">
        <v>252</v>
      </c>
      <c r="J21" s="46" t="s">
        <v>10</v>
      </c>
      <c r="K21" s="46">
        <v>8</v>
      </c>
      <c r="L21" s="46">
        <v>64</v>
      </c>
      <c r="M21" s="46">
        <f t="shared" si="3"/>
        <v>71</v>
      </c>
      <c r="N21" s="28" t="s">
        <v>381</v>
      </c>
      <c r="O21" s="133" t="s">
        <v>34</v>
      </c>
      <c r="P21" s="4" t="s">
        <v>35</v>
      </c>
      <c r="Q21" s="4" t="s">
        <v>10</v>
      </c>
      <c r="R21" s="4">
        <v>8</v>
      </c>
      <c r="S21" s="4">
        <v>64</v>
      </c>
      <c r="T21" s="4">
        <v>71</v>
      </c>
      <c r="U21" s="119" t="s">
        <v>382</v>
      </c>
      <c r="V21" s="113"/>
      <c r="W21" s="134" t="s">
        <v>34</v>
      </c>
      <c r="X21" s="48" t="s">
        <v>252</v>
      </c>
      <c r="Y21" s="22" t="s">
        <v>166</v>
      </c>
      <c r="Z21" s="34"/>
      <c r="AA21" s="45" t="s">
        <v>34</v>
      </c>
      <c r="AB21" s="46" t="s">
        <v>252</v>
      </c>
      <c r="AC21" s="46" t="s">
        <v>10</v>
      </c>
      <c r="AD21" s="46">
        <v>8</v>
      </c>
      <c r="AE21" s="46">
        <v>64</v>
      </c>
      <c r="AF21" s="46">
        <f t="shared" si="1"/>
        <v>71</v>
      </c>
      <c r="AG21" s="119" t="s">
        <v>244</v>
      </c>
      <c r="AH21" s="272"/>
      <c r="AI21" s="134" t="s">
        <v>34</v>
      </c>
      <c r="AJ21" s="48" t="s">
        <v>252</v>
      </c>
      <c r="AK21" s="124" t="s">
        <v>166</v>
      </c>
      <c r="AL21" s="272"/>
      <c r="AM21" s="134" t="s">
        <v>34</v>
      </c>
      <c r="AN21" s="48" t="s">
        <v>252</v>
      </c>
      <c r="AO21" s="124" t="s">
        <v>166</v>
      </c>
      <c r="AP21" s="272"/>
    </row>
    <row r="22" spans="1:58" ht="64.5" customHeight="1" x14ac:dyDescent="0.25">
      <c r="A22" s="45" t="s">
        <v>36</v>
      </c>
      <c r="B22" s="4" t="s">
        <v>37</v>
      </c>
      <c r="C22" s="4" t="s">
        <v>6</v>
      </c>
      <c r="D22" s="4">
        <v>15</v>
      </c>
      <c r="E22" s="4">
        <v>72</v>
      </c>
      <c r="F22" s="4">
        <f t="shared" si="0"/>
        <v>86</v>
      </c>
      <c r="G22" s="119" t="s">
        <v>368</v>
      </c>
      <c r="H22" s="45" t="s">
        <v>36</v>
      </c>
      <c r="I22" s="4" t="s">
        <v>37</v>
      </c>
      <c r="J22" s="4" t="s">
        <v>6</v>
      </c>
      <c r="K22" s="4">
        <v>15</v>
      </c>
      <c r="L22" s="4">
        <v>72</v>
      </c>
      <c r="M22" s="4">
        <f t="shared" si="3"/>
        <v>86</v>
      </c>
      <c r="N22" s="21" t="s">
        <v>368</v>
      </c>
      <c r="O22" s="133" t="s">
        <v>36</v>
      </c>
      <c r="P22" s="4" t="s">
        <v>37</v>
      </c>
      <c r="Q22" s="4" t="s">
        <v>6</v>
      </c>
      <c r="R22" s="4">
        <v>15</v>
      </c>
      <c r="S22" s="4">
        <v>72</v>
      </c>
      <c r="T22" s="4">
        <v>86</v>
      </c>
      <c r="U22" s="119" t="s">
        <v>368</v>
      </c>
      <c r="V22" s="113"/>
      <c r="W22" s="134" t="s">
        <v>36</v>
      </c>
      <c r="X22" s="48" t="s">
        <v>37</v>
      </c>
      <c r="Y22" s="22" t="s">
        <v>166</v>
      </c>
      <c r="Z22" s="34"/>
      <c r="AA22" s="45" t="s">
        <v>36</v>
      </c>
      <c r="AB22" s="46" t="s">
        <v>37</v>
      </c>
      <c r="AC22" s="4" t="s">
        <v>6</v>
      </c>
      <c r="AD22" s="4">
        <v>15</v>
      </c>
      <c r="AE22" s="4">
        <v>72</v>
      </c>
      <c r="AF22" s="4">
        <f t="shared" si="1"/>
        <v>86</v>
      </c>
      <c r="AG22" s="119" t="s">
        <v>286</v>
      </c>
      <c r="AH22" s="272"/>
      <c r="AI22" s="134" t="s">
        <v>36</v>
      </c>
      <c r="AJ22" s="48" t="s">
        <v>37</v>
      </c>
      <c r="AK22" s="124" t="s">
        <v>166</v>
      </c>
      <c r="AL22" s="272"/>
      <c r="AM22" s="133" t="s">
        <v>36</v>
      </c>
      <c r="AN22" s="46" t="s">
        <v>37</v>
      </c>
      <c r="AO22" s="119" t="s">
        <v>170</v>
      </c>
      <c r="AP22" s="272"/>
    </row>
    <row r="23" spans="1:58" ht="165.75" x14ac:dyDescent="0.25">
      <c r="A23" s="45" t="s">
        <v>38</v>
      </c>
      <c r="B23" s="46" t="s">
        <v>233</v>
      </c>
      <c r="C23" s="4" t="s">
        <v>10</v>
      </c>
      <c r="D23" s="4">
        <v>16</v>
      </c>
      <c r="E23" s="4">
        <v>87</v>
      </c>
      <c r="F23" s="4">
        <f t="shared" si="0"/>
        <v>102</v>
      </c>
      <c r="G23" s="119" t="s">
        <v>298</v>
      </c>
      <c r="H23" s="45" t="s">
        <v>38</v>
      </c>
      <c r="I23" s="46" t="s">
        <v>233</v>
      </c>
      <c r="J23" s="4" t="s">
        <v>10</v>
      </c>
      <c r="K23" s="4">
        <v>16</v>
      </c>
      <c r="L23" s="4">
        <v>87</v>
      </c>
      <c r="M23" s="4">
        <f t="shared" si="3"/>
        <v>102</v>
      </c>
      <c r="N23" s="21" t="s">
        <v>298</v>
      </c>
      <c r="O23" s="133" t="s">
        <v>38</v>
      </c>
      <c r="P23" s="4" t="s">
        <v>39</v>
      </c>
      <c r="Q23" s="4" t="s">
        <v>10</v>
      </c>
      <c r="R23" s="4">
        <v>16</v>
      </c>
      <c r="S23" s="4">
        <v>87</v>
      </c>
      <c r="T23" s="4">
        <v>102</v>
      </c>
      <c r="U23" s="119" t="s">
        <v>299</v>
      </c>
      <c r="V23" s="113"/>
      <c r="W23" s="133" t="s">
        <v>38</v>
      </c>
      <c r="X23" s="46" t="s">
        <v>233</v>
      </c>
      <c r="Y23" s="21"/>
      <c r="Z23" s="34"/>
      <c r="AA23" s="45" t="s">
        <v>38</v>
      </c>
      <c r="AB23" s="46" t="s">
        <v>233</v>
      </c>
      <c r="AC23" s="4" t="s">
        <v>10</v>
      </c>
      <c r="AD23" s="4">
        <v>16</v>
      </c>
      <c r="AE23" s="4">
        <v>87</v>
      </c>
      <c r="AF23" s="4">
        <f t="shared" si="1"/>
        <v>102</v>
      </c>
      <c r="AG23" s="119" t="s">
        <v>167</v>
      </c>
      <c r="AH23" s="272"/>
      <c r="AI23" s="133" t="s">
        <v>38</v>
      </c>
      <c r="AJ23" s="46" t="s">
        <v>233</v>
      </c>
      <c r="AK23" s="119" t="s">
        <v>158</v>
      </c>
      <c r="AL23" s="272"/>
      <c r="AM23" s="133" t="s">
        <v>38</v>
      </c>
      <c r="AN23" s="46" t="s">
        <v>233</v>
      </c>
      <c r="AO23" s="119" t="s">
        <v>171</v>
      </c>
      <c r="AP23" s="272"/>
    </row>
    <row r="24" spans="1:58" ht="102.75" customHeight="1" x14ac:dyDescent="0.25">
      <c r="A24" s="45" t="s">
        <v>40</v>
      </c>
      <c r="B24" s="4" t="s">
        <v>41</v>
      </c>
      <c r="C24" s="4" t="s">
        <v>6</v>
      </c>
      <c r="D24" s="4">
        <v>3</v>
      </c>
      <c r="E24" s="4">
        <v>103</v>
      </c>
      <c r="F24" s="4">
        <f t="shared" si="0"/>
        <v>105</v>
      </c>
      <c r="G24" s="119" t="s">
        <v>369</v>
      </c>
      <c r="H24" s="45" t="s">
        <v>40</v>
      </c>
      <c r="I24" s="4" t="s">
        <v>41</v>
      </c>
      <c r="J24" s="4" t="s">
        <v>6</v>
      </c>
      <c r="K24" s="4">
        <v>3</v>
      </c>
      <c r="L24" s="4">
        <v>103</v>
      </c>
      <c r="M24" s="4">
        <f t="shared" si="3"/>
        <v>105</v>
      </c>
      <c r="N24" s="21" t="s">
        <v>369</v>
      </c>
      <c r="O24" s="133" t="s">
        <v>40</v>
      </c>
      <c r="P24" s="4" t="s">
        <v>41</v>
      </c>
      <c r="Q24" s="4" t="s">
        <v>6</v>
      </c>
      <c r="R24" s="4">
        <v>3</v>
      </c>
      <c r="S24" s="4">
        <v>103</v>
      </c>
      <c r="T24" s="4">
        <v>105</v>
      </c>
      <c r="U24" s="119"/>
      <c r="V24" s="113"/>
      <c r="W24" s="133" t="s">
        <v>40</v>
      </c>
      <c r="X24" s="46" t="s">
        <v>41</v>
      </c>
      <c r="Y24" s="21" t="s">
        <v>164</v>
      </c>
      <c r="Z24" s="34"/>
      <c r="AA24" s="45" t="s">
        <v>40</v>
      </c>
      <c r="AB24" s="46" t="s">
        <v>41</v>
      </c>
      <c r="AC24" s="4" t="s">
        <v>6</v>
      </c>
      <c r="AD24" s="4">
        <v>3</v>
      </c>
      <c r="AE24" s="4">
        <v>103</v>
      </c>
      <c r="AF24" s="4">
        <f t="shared" si="1"/>
        <v>105</v>
      </c>
      <c r="AG24" s="119" t="s">
        <v>393</v>
      </c>
      <c r="AH24" s="272"/>
      <c r="AI24" s="133" t="s">
        <v>40</v>
      </c>
      <c r="AJ24" s="46" t="s">
        <v>41</v>
      </c>
      <c r="AK24" s="119" t="s">
        <v>159</v>
      </c>
      <c r="AL24" s="272"/>
      <c r="AM24" s="134" t="s">
        <v>40</v>
      </c>
      <c r="AN24" s="48" t="s">
        <v>41</v>
      </c>
      <c r="AO24" s="124" t="s">
        <v>166</v>
      </c>
      <c r="AP24" s="272"/>
    </row>
    <row r="25" spans="1:58" ht="64.5" customHeight="1" x14ac:dyDescent="0.25">
      <c r="A25" s="49" t="s">
        <v>42</v>
      </c>
      <c r="B25" s="50" t="s">
        <v>43</v>
      </c>
      <c r="C25" s="50" t="s">
        <v>10</v>
      </c>
      <c r="D25" s="50">
        <v>1</v>
      </c>
      <c r="E25" s="50">
        <v>106</v>
      </c>
      <c r="F25" s="4">
        <f t="shared" si="0"/>
        <v>106</v>
      </c>
      <c r="G25" s="122" t="s">
        <v>136</v>
      </c>
      <c r="H25" s="49" t="s">
        <v>42</v>
      </c>
      <c r="I25" s="50" t="s">
        <v>43</v>
      </c>
      <c r="J25" s="50" t="s">
        <v>10</v>
      </c>
      <c r="K25" s="50">
        <v>1</v>
      </c>
      <c r="L25" s="50">
        <v>106</v>
      </c>
      <c r="M25" s="4">
        <f t="shared" si="3"/>
        <v>106</v>
      </c>
      <c r="N25" s="26" t="s">
        <v>136</v>
      </c>
      <c r="O25" s="133" t="s">
        <v>42</v>
      </c>
      <c r="P25" s="4" t="s">
        <v>43</v>
      </c>
      <c r="Q25" s="4" t="s">
        <v>10</v>
      </c>
      <c r="R25" s="4">
        <v>1</v>
      </c>
      <c r="S25" s="4">
        <v>106</v>
      </c>
      <c r="T25" s="4">
        <v>106</v>
      </c>
      <c r="U25" s="119" t="s">
        <v>136</v>
      </c>
      <c r="V25" s="113"/>
      <c r="W25" s="133" t="s">
        <v>42</v>
      </c>
      <c r="X25" s="53" t="s">
        <v>43</v>
      </c>
      <c r="Y25" s="21" t="s">
        <v>136</v>
      </c>
      <c r="Z25" s="34"/>
      <c r="AA25" s="45" t="s">
        <v>42</v>
      </c>
      <c r="AB25" s="53" t="s">
        <v>43</v>
      </c>
      <c r="AC25" s="206" t="s">
        <v>10</v>
      </c>
      <c r="AD25" s="206">
        <v>1</v>
      </c>
      <c r="AE25" s="206">
        <v>106</v>
      </c>
      <c r="AF25" s="4">
        <f t="shared" si="1"/>
        <v>106</v>
      </c>
      <c r="AG25" s="119" t="s">
        <v>44</v>
      </c>
      <c r="AH25" s="272"/>
      <c r="AI25" s="133" t="s">
        <v>42</v>
      </c>
      <c r="AJ25" s="53" t="s">
        <v>43</v>
      </c>
      <c r="AK25" s="119" t="s">
        <v>160</v>
      </c>
      <c r="AL25" s="272"/>
      <c r="AM25" s="134" t="s">
        <v>42</v>
      </c>
      <c r="AN25" s="51" t="s">
        <v>43</v>
      </c>
      <c r="AO25" s="124" t="s">
        <v>166</v>
      </c>
      <c r="AP25" s="272"/>
    </row>
    <row r="26" spans="1:58" ht="110.25" customHeight="1" x14ac:dyDescent="0.25">
      <c r="A26" s="45" t="s">
        <v>45</v>
      </c>
      <c r="B26" s="4" t="s">
        <v>253</v>
      </c>
      <c r="C26" s="4" t="s">
        <v>6</v>
      </c>
      <c r="D26" s="4">
        <v>3</v>
      </c>
      <c r="E26" s="4">
        <v>107</v>
      </c>
      <c r="F26" s="4">
        <f t="shared" si="0"/>
        <v>109</v>
      </c>
      <c r="G26" s="119" t="s">
        <v>238</v>
      </c>
      <c r="H26" s="45" t="s">
        <v>45</v>
      </c>
      <c r="I26" s="4" t="s">
        <v>253</v>
      </c>
      <c r="J26" s="4" t="s">
        <v>6</v>
      </c>
      <c r="K26" s="4">
        <v>3</v>
      </c>
      <c r="L26" s="4">
        <v>107</v>
      </c>
      <c r="M26" s="4">
        <f t="shared" si="3"/>
        <v>109</v>
      </c>
      <c r="N26" s="21" t="s">
        <v>238</v>
      </c>
      <c r="O26" s="133" t="s">
        <v>45</v>
      </c>
      <c r="P26" s="4" t="s">
        <v>46</v>
      </c>
      <c r="Q26" s="4" t="s">
        <v>6</v>
      </c>
      <c r="R26" s="4">
        <v>3</v>
      </c>
      <c r="S26" s="4">
        <v>107</v>
      </c>
      <c r="T26" s="4">
        <v>109</v>
      </c>
      <c r="U26" s="119" t="s">
        <v>279</v>
      </c>
      <c r="V26" s="113"/>
      <c r="W26" s="133" t="s">
        <v>45</v>
      </c>
      <c r="X26" s="46" t="s">
        <v>253</v>
      </c>
      <c r="Y26" s="21" t="s">
        <v>165</v>
      </c>
      <c r="Z26" s="34"/>
      <c r="AA26" s="45" t="s">
        <v>45</v>
      </c>
      <c r="AB26" s="46" t="s">
        <v>253</v>
      </c>
      <c r="AC26" s="4" t="s">
        <v>6</v>
      </c>
      <c r="AD26" s="4">
        <v>3</v>
      </c>
      <c r="AE26" s="4">
        <v>107</v>
      </c>
      <c r="AF26" s="4">
        <f t="shared" si="1"/>
        <v>109</v>
      </c>
      <c r="AG26" s="119" t="s">
        <v>168</v>
      </c>
      <c r="AH26" s="272"/>
      <c r="AI26" s="133" t="s">
        <v>45</v>
      </c>
      <c r="AJ26" s="46" t="s">
        <v>253</v>
      </c>
      <c r="AK26" s="142" t="s">
        <v>172</v>
      </c>
      <c r="AL26" s="272"/>
      <c r="AM26" s="133" t="s">
        <v>45</v>
      </c>
      <c r="AN26" s="46" t="s">
        <v>253</v>
      </c>
      <c r="AO26" s="119" t="s">
        <v>155</v>
      </c>
      <c r="AP26" s="272"/>
    </row>
    <row r="27" spans="1:58" ht="25.5" x14ac:dyDescent="0.25">
      <c r="A27" s="45" t="s">
        <v>47</v>
      </c>
      <c r="B27" s="4" t="s">
        <v>254</v>
      </c>
      <c r="C27" s="4" t="s">
        <v>6</v>
      </c>
      <c r="D27" s="4">
        <v>1</v>
      </c>
      <c r="E27" s="4">
        <v>110</v>
      </c>
      <c r="F27" s="4">
        <f t="shared" si="0"/>
        <v>110</v>
      </c>
      <c r="G27" s="119" t="s">
        <v>412</v>
      </c>
      <c r="H27" s="45" t="s">
        <v>47</v>
      </c>
      <c r="I27" s="4" t="s">
        <v>254</v>
      </c>
      <c r="J27" s="4" t="s">
        <v>6</v>
      </c>
      <c r="K27" s="4">
        <v>1</v>
      </c>
      <c r="L27" s="4">
        <v>110</v>
      </c>
      <c r="M27" s="4">
        <f t="shared" si="3"/>
        <v>110</v>
      </c>
      <c r="N27" s="21" t="s">
        <v>411</v>
      </c>
      <c r="O27" s="133" t="s">
        <v>47</v>
      </c>
      <c r="P27" s="4" t="s">
        <v>48</v>
      </c>
      <c r="Q27" s="4" t="s">
        <v>6</v>
      </c>
      <c r="R27" s="4">
        <v>1</v>
      </c>
      <c r="S27" s="4">
        <v>110</v>
      </c>
      <c r="T27" s="4">
        <v>110</v>
      </c>
      <c r="U27" s="119" t="s">
        <v>234</v>
      </c>
      <c r="V27" s="113"/>
      <c r="W27" s="133" t="s">
        <v>47</v>
      </c>
      <c r="X27" s="46" t="s">
        <v>254</v>
      </c>
      <c r="Y27" s="21" t="s">
        <v>232</v>
      </c>
      <c r="Z27" s="34"/>
      <c r="AA27" s="45" t="s">
        <v>47</v>
      </c>
      <c r="AB27" s="46" t="s">
        <v>254</v>
      </c>
      <c r="AC27" s="4" t="s">
        <v>6</v>
      </c>
      <c r="AD27" s="4">
        <v>1</v>
      </c>
      <c r="AE27" s="4">
        <v>110</v>
      </c>
      <c r="AF27" s="4">
        <f t="shared" si="1"/>
        <v>110</v>
      </c>
      <c r="AG27" s="119" t="s">
        <v>230</v>
      </c>
      <c r="AH27" s="272"/>
      <c r="AI27" s="133" t="s">
        <v>47</v>
      </c>
      <c r="AJ27" s="46" t="s">
        <v>254</v>
      </c>
      <c r="AK27" s="119" t="s">
        <v>161</v>
      </c>
      <c r="AL27" s="272"/>
      <c r="AM27" s="133" t="s">
        <v>47</v>
      </c>
      <c r="AN27" s="46" t="s">
        <v>254</v>
      </c>
      <c r="AO27" s="119" t="s">
        <v>231</v>
      </c>
      <c r="AP27" s="272"/>
    </row>
    <row r="28" spans="1:58" ht="26.25" customHeight="1" x14ac:dyDescent="0.25">
      <c r="A28" s="49" t="s">
        <v>49</v>
      </c>
      <c r="B28" s="50" t="s">
        <v>255</v>
      </c>
      <c r="C28" s="50" t="s">
        <v>6</v>
      </c>
      <c r="D28" s="50">
        <v>23</v>
      </c>
      <c r="E28" s="50">
        <v>111</v>
      </c>
      <c r="F28" s="4">
        <f t="shared" si="0"/>
        <v>133</v>
      </c>
      <c r="G28" s="122" t="s">
        <v>137</v>
      </c>
      <c r="H28" s="49" t="s">
        <v>49</v>
      </c>
      <c r="I28" s="50" t="s">
        <v>255</v>
      </c>
      <c r="J28" s="50" t="s">
        <v>6</v>
      </c>
      <c r="K28" s="50">
        <v>23</v>
      </c>
      <c r="L28" s="50">
        <v>111</v>
      </c>
      <c r="M28" s="4">
        <f t="shared" si="3"/>
        <v>133</v>
      </c>
      <c r="N28" s="26" t="s">
        <v>137</v>
      </c>
      <c r="O28" s="133" t="s">
        <v>49</v>
      </c>
      <c r="P28" s="4" t="s">
        <v>50</v>
      </c>
      <c r="Q28" s="4" t="s">
        <v>6</v>
      </c>
      <c r="R28" s="4">
        <v>23</v>
      </c>
      <c r="S28" s="4">
        <v>111</v>
      </c>
      <c r="T28" s="4">
        <v>133</v>
      </c>
      <c r="U28" s="119" t="s">
        <v>137</v>
      </c>
      <c r="V28" s="113"/>
      <c r="W28" s="133" t="s">
        <v>49</v>
      </c>
      <c r="X28" s="53" t="s">
        <v>255</v>
      </c>
      <c r="Y28" s="21"/>
      <c r="Z28" s="34"/>
      <c r="AA28" s="45" t="s">
        <v>49</v>
      </c>
      <c r="AB28" s="53" t="s">
        <v>255</v>
      </c>
      <c r="AC28" s="206" t="s">
        <v>6</v>
      </c>
      <c r="AD28" s="206">
        <v>23</v>
      </c>
      <c r="AE28" s="206">
        <v>111</v>
      </c>
      <c r="AF28" s="4">
        <f t="shared" si="1"/>
        <v>133</v>
      </c>
      <c r="AG28" s="119" t="s">
        <v>290</v>
      </c>
      <c r="AH28" s="272"/>
      <c r="AI28" s="134" t="s">
        <v>49</v>
      </c>
      <c r="AJ28" s="51" t="s">
        <v>255</v>
      </c>
      <c r="AK28" s="124" t="s">
        <v>166</v>
      </c>
      <c r="AL28" s="272"/>
      <c r="AM28" s="133" t="s">
        <v>49</v>
      </c>
      <c r="AN28" s="53" t="s">
        <v>255</v>
      </c>
      <c r="AO28" s="119"/>
      <c r="AP28" s="272"/>
    </row>
    <row r="29" spans="1:58" ht="63.75" x14ac:dyDescent="0.25">
      <c r="A29" s="45" t="s">
        <v>51</v>
      </c>
      <c r="B29" s="4" t="s">
        <v>256</v>
      </c>
      <c r="C29" s="4" t="s">
        <v>6</v>
      </c>
      <c r="D29" s="4">
        <v>3</v>
      </c>
      <c r="E29" s="4">
        <v>134</v>
      </c>
      <c r="F29" s="4">
        <f t="shared" si="0"/>
        <v>136</v>
      </c>
      <c r="G29" s="119" t="s">
        <v>328</v>
      </c>
      <c r="H29" s="45" t="s">
        <v>51</v>
      </c>
      <c r="I29" s="4" t="s">
        <v>256</v>
      </c>
      <c r="J29" s="4" t="s">
        <v>6</v>
      </c>
      <c r="K29" s="4">
        <v>3</v>
      </c>
      <c r="L29" s="4">
        <v>134</v>
      </c>
      <c r="M29" s="4">
        <f t="shared" si="3"/>
        <v>136</v>
      </c>
      <c r="N29" s="21" t="s">
        <v>328</v>
      </c>
      <c r="O29" s="133" t="s">
        <v>51</v>
      </c>
      <c r="P29" s="4" t="s">
        <v>138</v>
      </c>
      <c r="Q29" s="4" t="s">
        <v>6</v>
      </c>
      <c r="R29" s="4">
        <v>3</v>
      </c>
      <c r="S29" s="4">
        <v>134</v>
      </c>
      <c r="T29" s="4">
        <v>136</v>
      </c>
      <c r="U29" s="138" t="s">
        <v>363</v>
      </c>
      <c r="V29" s="113"/>
      <c r="W29" s="133" t="s">
        <v>51</v>
      </c>
      <c r="X29" s="46" t="s">
        <v>256</v>
      </c>
      <c r="Y29" s="107" t="s">
        <v>366</v>
      </c>
      <c r="Z29" s="34"/>
      <c r="AA29" s="45" t="s">
        <v>51</v>
      </c>
      <c r="AB29" s="46" t="s">
        <v>256</v>
      </c>
      <c r="AC29" s="4" t="s">
        <v>6</v>
      </c>
      <c r="AD29" s="4">
        <v>3</v>
      </c>
      <c r="AE29" s="4">
        <v>134</v>
      </c>
      <c r="AF29" s="4">
        <f t="shared" si="1"/>
        <v>136</v>
      </c>
      <c r="AG29" s="138" t="s">
        <v>364</v>
      </c>
      <c r="AH29" s="272"/>
      <c r="AI29" s="134" t="s">
        <v>51</v>
      </c>
      <c r="AJ29" s="48" t="s">
        <v>256</v>
      </c>
      <c r="AK29" s="124" t="s">
        <v>166</v>
      </c>
      <c r="AL29" s="272"/>
      <c r="AM29" s="133" t="s">
        <v>51</v>
      </c>
      <c r="AN29" s="46" t="s">
        <v>256</v>
      </c>
      <c r="AO29" s="119" t="s">
        <v>156</v>
      </c>
      <c r="AP29" s="272"/>
    </row>
    <row r="30" spans="1:58" ht="51" customHeight="1" x14ac:dyDescent="0.25">
      <c r="A30" s="49" t="s">
        <v>52</v>
      </c>
      <c r="B30" s="53" t="s">
        <v>245</v>
      </c>
      <c r="C30" s="50" t="s">
        <v>10</v>
      </c>
      <c r="D30" s="50">
        <v>8</v>
      </c>
      <c r="E30" s="50">
        <v>137</v>
      </c>
      <c r="F30" s="4">
        <f t="shared" si="0"/>
        <v>144</v>
      </c>
      <c r="G30" s="122" t="s">
        <v>284</v>
      </c>
      <c r="H30" s="49" t="s">
        <v>52</v>
      </c>
      <c r="I30" s="53" t="s">
        <v>245</v>
      </c>
      <c r="J30" s="50" t="s">
        <v>10</v>
      </c>
      <c r="K30" s="50">
        <v>8</v>
      </c>
      <c r="L30" s="50">
        <v>137</v>
      </c>
      <c r="M30" s="4">
        <f t="shared" si="3"/>
        <v>144</v>
      </c>
      <c r="N30" s="26" t="s">
        <v>284</v>
      </c>
      <c r="O30" s="133" t="s">
        <v>52</v>
      </c>
      <c r="P30" s="4" t="s">
        <v>53</v>
      </c>
      <c r="Q30" s="4" t="s">
        <v>10</v>
      </c>
      <c r="R30" s="4">
        <v>8</v>
      </c>
      <c r="S30" s="4">
        <v>137</v>
      </c>
      <c r="T30" s="4">
        <v>144</v>
      </c>
      <c r="U30" s="122" t="s">
        <v>284</v>
      </c>
      <c r="V30" s="113"/>
      <c r="W30" s="133" t="s">
        <v>52</v>
      </c>
      <c r="X30" s="53" t="s">
        <v>245</v>
      </c>
      <c r="Y30" s="26" t="s">
        <v>284</v>
      </c>
      <c r="Z30" s="34"/>
      <c r="AA30" s="45" t="s">
        <v>52</v>
      </c>
      <c r="AB30" s="53" t="s">
        <v>245</v>
      </c>
      <c r="AC30" s="206" t="s">
        <v>10</v>
      </c>
      <c r="AD30" s="206">
        <v>8</v>
      </c>
      <c r="AE30" s="206">
        <v>137</v>
      </c>
      <c r="AF30" s="4">
        <f t="shared" si="1"/>
        <v>144</v>
      </c>
      <c r="AG30" s="122" t="s">
        <v>284</v>
      </c>
      <c r="AH30" s="272"/>
      <c r="AI30" s="133" t="s">
        <v>52</v>
      </c>
      <c r="AJ30" s="53" t="s">
        <v>245</v>
      </c>
      <c r="AK30" s="122" t="s">
        <v>284</v>
      </c>
      <c r="AL30" s="272"/>
      <c r="AM30" s="134" t="s">
        <v>52</v>
      </c>
      <c r="AN30" s="51" t="s">
        <v>245</v>
      </c>
      <c r="AO30" s="124" t="s">
        <v>166</v>
      </c>
      <c r="AP30" s="272"/>
    </row>
    <row r="31" spans="1:58" ht="26.25" customHeight="1" x14ac:dyDescent="0.25">
      <c r="A31" s="45" t="s">
        <v>54</v>
      </c>
      <c r="B31" s="4" t="s">
        <v>257</v>
      </c>
      <c r="C31" s="4" t="s">
        <v>6</v>
      </c>
      <c r="D31" s="4">
        <v>20</v>
      </c>
      <c r="E31" s="4">
        <v>145</v>
      </c>
      <c r="F31" s="4">
        <f t="shared" si="0"/>
        <v>164</v>
      </c>
      <c r="G31" s="119" t="s">
        <v>257</v>
      </c>
      <c r="H31" s="45" t="s">
        <v>54</v>
      </c>
      <c r="I31" s="4" t="s">
        <v>257</v>
      </c>
      <c r="J31" s="4" t="s">
        <v>6</v>
      </c>
      <c r="K31" s="4">
        <v>20</v>
      </c>
      <c r="L31" s="4">
        <v>145</v>
      </c>
      <c r="M31" s="4">
        <f t="shared" si="3"/>
        <v>164</v>
      </c>
      <c r="N31" s="21" t="s">
        <v>257</v>
      </c>
      <c r="O31" s="133" t="s">
        <v>54</v>
      </c>
      <c r="P31" s="4" t="s">
        <v>55</v>
      </c>
      <c r="Q31" s="4" t="s">
        <v>6</v>
      </c>
      <c r="R31" s="4">
        <v>20</v>
      </c>
      <c r="S31" s="4">
        <v>145</v>
      </c>
      <c r="T31" s="4">
        <v>164</v>
      </c>
      <c r="U31" s="119"/>
      <c r="V31" s="113"/>
      <c r="W31" s="134" t="s">
        <v>54</v>
      </c>
      <c r="X31" s="48" t="s">
        <v>257</v>
      </c>
      <c r="Y31" s="22" t="s">
        <v>166</v>
      </c>
      <c r="Z31" s="34"/>
      <c r="AA31" s="45" t="s">
        <v>54</v>
      </c>
      <c r="AB31" s="46" t="s">
        <v>257</v>
      </c>
      <c r="AC31" s="4" t="s">
        <v>6</v>
      </c>
      <c r="AD31" s="4">
        <v>20</v>
      </c>
      <c r="AE31" s="4">
        <v>145</v>
      </c>
      <c r="AF31" s="4">
        <f t="shared" si="1"/>
        <v>164</v>
      </c>
      <c r="AG31" s="119" t="s">
        <v>173</v>
      </c>
      <c r="AH31" s="272"/>
      <c r="AI31" s="134" t="s">
        <v>54</v>
      </c>
      <c r="AJ31" s="48" t="s">
        <v>257</v>
      </c>
      <c r="AK31" s="124" t="s">
        <v>166</v>
      </c>
      <c r="AL31" s="272"/>
      <c r="AM31" s="134" t="s">
        <v>54</v>
      </c>
      <c r="AN31" s="48" t="s">
        <v>257</v>
      </c>
      <c r="AO31" s="124" t="s">
        <v>166</v>
      </c>
      <c r="AP31" s="272"/>
    </row>
    <row r="32" spans="1:58" ht="26.25" customHeight="1" x14ac:dyDescent="0.25">
      <c r="A32" s="45" t="s">
        <v>56</v>
      </c>
      <c r="B32" s="4" t="s">
        <v>258</v>
      </c>
      <c r="C32" s="4" t="s">
        <v>6</v>
      </c>
      <c r="D32" s="4">
        <v>2</v>
      </c>
      <c r="E32" s="4">
        <v>165</v>
      </c>
      <c r="F32" s="4">
        <f t="shared" si="0"/>
        <v>166</v>
      </c>
      <c r="G32" s="119" t="s">
        <v>139</v>
      </c>
      <c r="H32" s="45" t="s">
        <v>56</v>
      </c>
      <c r="I32" s="4" t="s">
        <v>258</v>
      </c>
      <c r="J32" s="4" t="s">
        <v>6</v>
      </c>
      <c r="K32" s="4">
        <v>2</v>
      </c>
      <c r="L32" s="4">
        <v>165</v>
      </c>
      <c r="M32" s="4">
        <f t="shared" si="3"/>
        <v>166</v>
      </c>
      <c r="N32" s="21" t="s">
        <v>139</v>
      </c>
      <c r="O32" s="133" t="s">
        <v>56</v>
      </c>
      <c r="P32" s="4" t="s">
        <v>57</v>
      </c>
      <c r="Q32" s="4" t="s">
        <v>6</v>
      </c>
      <c r="R32" s="4">
        <v>2</v>
      </c>
      <c r="S32" s="4">
        <v>165</v>
      </c>
      <c r="T32" s="4">
        <v>166</v>
      </c>
      <c r="U32" s="119" t="s">
        <v>139</v>
      </c>
      <c r="V32" s="113"/>
      <c r="W32" s="134" t="s">
        <v>56</v>
      </c>
      <c r="X32" s="48" t="s">
        <v>258</v>
      </c>
      <c r="Y32" s="22" t="s">
        <v>166</v>
      </c>
      <c r="Z32" s="34"/>
      <c r="AA32" s="45" t="s">
        <v>56</v>
      </c>
      <c r="AB32" s="46" t="s">
        <v>258</v>
      </c>
      <c r="AC32" s="4" t="s">
        <v>6</v>
      </c>
      <c r="AD32" s="4">
        <v>2</v>
      </c>
      <c r="AE32" s="4">
        <v>165</v>
      </c>
      <c r="AF32" s="4">
        <f t="shared" si="1"/>
        <v>166</v>
      </c>
      <c r="AG32" s="119" t="s">
        <v>174</v>
      </c>
      <c r="AH32" s="272"/>
      <c r="AI32" s="134" t="s">
        <v>56</v>
      </c>
      <c r="AJ32" s="48" t="s">
        <v>258</v>
      </c>
      <c r="AK32" s="124" t="s">
        <v>166</v>
      </c>
      <c r="AL32" s="272"/>
      <c r="AM32" s="134" t="s">
        <v>56</v>
      </c>
      <c r="AN32" s="48" t="s">
        <v>258</v>
      </c>
      <c r="AO32" s="124" t="s">
        <v>166</v>
      </c>
      <c r="AP32" s="272"/>
    </row>
    <row r="33" spans="1:42" ht="28.5" customHeight="1" x14ac:dyDescent="0.25">
      <c r="A33" s="45" t="s">
        <v>58</v>
      </c>
      <c r="B33" s="4" t="s">
        <v>259</v>
      </c>
      <c r="C33" s="4" t="s">
        <v>6</v>
      </c>
      <c r="D33" s="4">
        <v>3</v>
      </c>
      <c r="E33" s="4">
        <v>167</v>
      </c>
      <c r="F33" s="4">
        <f t="shared" si="0"/>
        <v>169</v>
      </c>
      <c r="G33" s="119" t="s">
        <v>285</v>
      </c>
      <c r="H33" s="45" t="s">
        <v>58</v>
      </c>
      <c r="I33" s="4" t="s">
        <v>259</v>
      </c>
      <c r="J33" s="4" t="s">
        <v>6</v>
      </c>
      <c r="K33" s="4">
        <v>3</v>
      </c>
      <c r="L33" s="4">
        <v>167</v>
      </c>
      <c r="M33" s="4">
        <f t="shared" si="3"/>
        <v>169</v>
      </c>
      <c r="N33" s="21" t="s">
        <v>285</v>
      </c>
      <c r="O33" s="133" t="s">
        <v>58</v>
      </c>
      <c r="P33" s="4" t="s">
        <v>59</v>
      </c>
      <c r="Q33" s="4" t="s">
        <v>6</v>
      </c>
      <c r="R33" s="4">
        <v>3</v>
      </c>
      <c r="S33" s="4">
        <v>167</v>
      </c>
      <c r="T33" s="4">
        <v>169</v>
      </c>
      <c r="U33" s="119" t="s">
        <v>285</v>
      </c>
      <c r="V33" s="113"/>
      <c r="W33" s="134" t="s">
        <v>58</v>
      </c>
      <c r="X33" s="48" t="s">
        <v>259</v>
      </c>
      <c r="Y33" s="22" t="s">
        <v>166</v>
      </c>
      <c r="Z33" s="34"/>
      <c r="AA33" s="45" t="s">
        <v>58</v>
      </c>
      <c r="AB33" s="46" t="s">
        <v>259</v>
      </c>
      <c r="AC33" s="4" t="s">
        <v>6</v>
      </c>
      <c r="AD33" s="4">
        <v>3</v>
      </c>
      <c r="AE33" s="4">
        <v>167</v>
      </c>
      <c r="AF33" s="4">
        <f t="shared" si="1"/>
        <v>169</v>
      </c>
      <c r="AG33" s="119" t="s">
        <v>175</v>
      </c>
      <c r="AH33" s="272"/>
      <c r="AI33" s="134" t="s">
        <v>58</v>
      </c>
      <c r="AJ33" s="48" t="s">
        <v>259</v>
      </c>
      <c r="AK33" s="124" t="s">
        <v>166</v>
      </c>
      <c r="AL33" s="272"/>
      <c r="AM33" s="134" t="s">
        <v>58</v>
      </c>
      <c r="AN33" s="48" t="s">
        <v>259</v>
      </c>
      <c r="AO33" s="124" t="s">
        <v>166</v>
      </c>
      <c r="AP33" s="272"/>
    </row>
    <row r="34" spans="1:42" ht="25.5" customHeight="1" x14ac:dyDescent="0.25">
      <c r="A34" s="45" t="s">
        <v>60</v>
      </c>
      <c r="B34" s="4" t="s">
        <v>260</v>
      </c>
      <c r="C34" s="4" t="s">
        <v>6</v>
      </c>
      <c r="D34" s="4">
        <v>20</v>
      </c>
      <c r="E34" s="4">
        <v>170</v>
      </c>
      <c r="F34" s="4">
        <f t="shared" si="0"/>
        <v>189</v>
      </c>
      <c r="G34" s="119" t="s">
        <v>140</v>
      </c>
      <c r="H34" s="45" t="s">
        <v>60</v>
      </c>
      <c r="I34" s="4" t="s">
        <v>260</v>
      </c>
      <c r="J34" s="4" t="s">
        <v>6</v>
      </c>
      <c r="K34" s="4">
        <v>20</v>
      </c>
      <c r="L34" s="4">
        <v>170</v>
      </c>
      <c r="M34" s="4">
        <f t="shared" si="3"/>
        <v>189</v>
      </c>
      <c r="N34" s="21" t="s">
        <v>140</v>
      </c>
      <c r="O34" s="133" t="s">
        <v>60</v>
      </c>
      <c r="P34" s="4" t="s">
        <v>61</v>
      </c>
      <c r="Q34" s="4" t="s">
        <v>6</v>
      </c>
      <c r="R34" s="4">
        <v>20</v>
      </c>
      <c r="S34" s="4">
        <v>170</v>
      </c>
      <c r="T34" s="4">
        <v>189</v>
      </c>
      <c r="U34" s="119" t="s">
        <v>140</v>
      </c>
      <c r="V34" s="113"/>
      <c r="W34" s="134" t="s">
        <v>60</v>
      </c>
      <c r="X34" s="48" t="s">
        <v>260</v>
      </c>
      <c r="Y34" s="22" t="s">
        <v>166</v>
      </c>
      <c r="Z34" s="34"/>
      <c r="AA34" s="45" t="s">
        <v>60</v>
      </c>
      <c r="AB34" s="46" t="s">
        <v>260</v>
      </c>
      <c r="AC34" s="4" t="s">
        <v>6</v>
      </c>
      <c r="AD34" s="4">
        <v>20</v>
      </c>
      <c r="AE34" s="4">
        <v>170</v>
      </c>
      <c r="AF34" s="4">
        <f t="shared" si="1"/>
        <v>189</v>
      </c>
      <c r="AG34" s="119" t="s">
        <v>176</v>
      </c>
      <c r="AH34" s="272"/>
      <c r="AI34" s="134" t="s">
        <v>60</v>
      </c>
      <c r="AJ34" s="48" t="s">
        <v>260</v>
      </c>
      <c r="AK34" s="124" t="s">
        <v>166</v>
      </c>
      <c r="AL34" s="272"/>
      <c r="AM34" s="134" t="s">
        <v>60</v>
      </c>
      <c r="AN34" s="48" t="s">
        <v>260</v>
      </c>
      <c r="AO34" s="124" t="s">
        <v>166</v>
      </c>
      <c r="AP34" s="272"/>
    </row>
    <row r="35" spans="1:42" ht="23.25" customHeight="1" x14ac:dyDescent="0.25">
      <c r="A35" s="49" t="s">
        <v>62</v>
      </c>
      <c r="B35" s="50" t="s">
        <v>261</v>
      </c>
      <c r="C35" s="50" t="s">
        <v>10</v>
      </c>
      <c r="D35" s="50">
        <v>12</v>
      </c>
      <c r="E35" s="50">
        <v>190</v>
      </c>
      <c r="F35" s="4">
        <f t="shared" si="0"/>
        <v>201</v>
      </c>
      <c r="G35" s="122" t="s">
        <v>235</v>
      </c>
      <c r="H35" s="49" t="s">
        <v>62</v>
      </c>
      <c r="I35" s="50" t="s">
        <v>261</v>
      </c>
      <c r="J35" s="50" t="s">
        <v>10</v>
      </c>
      <c r="K35" s="50">
        <v>12</v>
      </c>
      <c r="L35" s="50">
        <v>190</v>
      </c>
      <c r="M35" s="4">
        <f t="shared" si="3"/>
        <v>201</v>
      </c>
      <c r="N35" s="26" t="s">
        <v>235</v>
      </c>
      <c r="O35" s="134" t="s">
        <v>62</v>
      </c>
      <c r="P35" s="48" t="s">
        <v>63</v>
      </c>
      <c r="Q35" s="48" t="s">
        <v>10</v>
      </c>
      <c r="R35" s="48">
        <v>12</v>
      </c>
      <c r="S35" s="48">
        <v>190</v>
      </c>
      <c r="T35" s="48">
        <v>201</v>
      </c>
      <c r="U35" s="124" t="s">
        <v>166</v>
      </c>
      <c r="V35" s="113"/>
      <c r="W35" s="134" t="s">
        <v>62</v>
      </c>
      <c r="X35" s="51" t="s">
        <v>261</v>
      </c>
      <c r="Y35" s="22" t="s">
        <v>166</v>
      </c>
      <c r="Z35" s="34"/>
      <c r="AA35" s="45" t="s">
        <v>62</v>
      </c>
      <c r="AB35" s="53" t="s">
        <v>261</v>
      </c>
      <c r="AC35" s="206" t="s">
        <v>10</v>
      </c>
      <c r="AD35" s="206">
        <v>12</v>
      </c>
      <c r="AE35" s="206">
        <v>190</v>
      </c>
      <c r="AF35" s="4">
        <f t="shared" si="1"/>
        <v>201</v>
      </c>
      <c r="AG35" s="119" t="s">
        <v>177</v>
      </c>
      <c r="AH35" s="272"/>
      <c r="AI35" s="134" t="s">
        <v>62</v>
      </c>
      <c r="AJ35" s="51" t="s">
        <v>261</v>
      </c>
      <c r="AK35" s="124" t="s">
        <v>166</v>
      </c>
      <c r="AL35" s="272"/>
      <c r="AM35" s="134" t="s">
        <v>62</v>
      </c>
      <c r="AN35" s="51" t="s">
        <v>261</v>
      </c>
      <c r="AO35" s="124" t="s">
        <v>166</v>
      </c>
      <c r="AP35" s="272"/>
    </row>
    <row r="36" spans="1:42" ht="25.5" customHeight="1" x14ac:dyDescent="0.25">
      <c r="A36" s="45" t="s">
        <v>64</v>
      </c>
      <c r="B36" s="4" t="s">
        <v>65</v>
      </c>
      <c r="C36" s="4" t="s">
        <v>6</v>
      </c>
      <c r="D36" s="4">
        <v>4</v>
      </c>
      <c r="E36" s="4">
        <v>202</v>
      </c>
      <c r="F36" s="4">
        <f t="shared" si="0"/>
        <v>205</v>
      </c>
      <c r="G36" s="119" t="s">
        <v>66</v>
      </c>
      <c r="H36" s="45" t="s">
        <v>64</v>
      </c>
      <c r="I36" s="4" t="s">
        <v>65</v>
      </c>
      <c r="J36" s="4" t="s">
        <v>6</v>
      </c>
      <c r="K36" s="4">
        <v>4</v>
      </c>
      <c r="L36" s="4">
        <v>202</v>
      </c>
      <c r="M36" s="4">
        <f t="shared" si="3"/>
        <v>205</v>
      </c>
      <c r="N36" s="21" t="s">
        <v>66</v>
      </c>
      <c r="O36" s="134" t="s">
        <v>64</v>
      </c>
      <c r="P36" s="48" t="s">
        <v>65</v>
      </c>
      <c r="Q36" s="48" t="s">
        <v>6</v>
      </c>
      <c r="R36" s="48">
        <v>4</v>
      </c>
      <c r="S36" s="48">
        <v>202</v>
      </c>
      <c r="T36" s="48">
        <v>205</v>
      </c>
      <c r="U36" s="124" t="s">
        <v>166</v>
      </c>
      <c r="V36" s="113"/>
      <c r="W36" s="134" t="s">
        <v>64</v>
      </c>
      <c r="X36" s="48" t="s">
        <v>65</v>
      </c>
      <c r="Y36" s="22" t="s">
        <v>166</v>
      </c>
      <c r="Z36" s="34"/>
      <c r="AA36" s="45" t="s">
        <v>64</v>
      </c>
      <c r="AB36" s="46" t="s">
        <v>65</v>
      </c>
      <c r="AC36" s="4" t="s">
        <v>6</v>
      </c>
      <c r="AD36" s="4">
        <v>4</v>
      </c>
      <c r="AE36" s="4">
        <v>202</v>
      </c>
      <c r="AF36" s="4">
        <f t="shared" si="1"/>
        <v>205</v>
      </c>
      <c r="AG36" s="119" t="s">
        <v>270</v>
      </c>
      <c r="AH36" s="272"/>
      <c r="AI36" s="134" t="s">
        <v>64</v>
      </c>
      <c r="AJ36" s="48" t="s">
        <v>65</v>
      </c>
      <c r="AK36" s="124" t="s">
        <v>166</v>
      </c>
      <c r="AL36" s="272"/>
      <c r="AM36" s="134" t="s">
        <v>64</v>
      </c>
      <c r="AN36" s="48" t="s">
        <v>65</v>
      </c>
      <c r="AO36" s="124" t="s">
        <v>166</v>
      </c>
      <c r="AP36" s="272"/>
    </row>
    <row r="37" spans="1:42" ht="25.5" customHeight="1" x14ac:dyDescent="0.25">
      <c r="A37" s="49" t="s">
        <v>67</v>
      </c>
      <c r="B37" s="50" t="s">
        <v>262</v>
      </c>
      <c r="C37" s="50" t="s">
        <v>6</v>
      </c>
      <c r="D37" s="50">
        <v>1</v>
      </c>
      <c r="E37" s="50">
        <v>206</v>
      </c>
      <c r="F37" s="4">
        <f t="shared" si="0"/>
        <v>206</v>
      </c>
      <c r="G37" s="122" t="s">
        <v>69</v>
      </c>
      <c r="H37" s="49" t="s">
        <v>67</v>
      </c>
      <c r="I37" s="50" t="s">
        <v>262</v>
      </c>
      <c r="J37" s="50" t="s">
        <v>6</v>
      </c>
      <c r="K37" s="50">
        <v>1</v>
      </c>
      <c r="L37" s="50">
        <v>206</v>
      </c>
      <c r="M37" s="4">
        <f t="shared" si="3"/>
        <v>206</v>
      </c>
      <c r="N37" s="26" t="s">
        <v>69</v>
      </c>
      <c r="O37" s="134" t="s">
        <v>67</v>
      </c>
      <c r="P37" s="48" t="s">
        <v>68</v>
      </c>
      <c r="Q37" s="48" t="s">
        <v>6</v>
      </c>
      <c r="R37" s="48">
        <v>1</v>
      </c>
      <c r="S37" s="48">
        <v>206</v>
      </c>
      <c r="T37" s="48">
        <v>206</v>
      </c>
      <c r="U37" s="124" t="s">
        <v>166</v>
      </c>
      <c r="V37" s="113"/>
      <c r="W37" s="134" t="s">
        <v>67</v>
      </c>
      <c r="X37" s="51" t="s">
        <v>262</v>
      </c>
      <c r="Y37" s="22" t="s">
        <v>166</v>
      </c>
      <c r="Z37" s="34"/>
      <c r="AA37" s="45" t="s">
        <v>67</v>
      </c>
      <c r="AB37" s="53" t="s">
        <v>262</v>
      </c>
      <c r="AC37" s="206" t="s">
        <v>6</v>
      </c>
      <c r="AD37" s="206">
        <v>1</v>
      </c>
      <c r="AE37" s="206">
        <v>206</v>
      </c>
      <c r="AF37" s="4">
        <f t="shared" si="1"/>
        <v>206</v>
      </c>
      <c r="AG37" s="119" t="s">
        <v>69</v>
      </c>
      <c r="AH37" s="272"/>
      <c r="AI37" s="134" t="s">
        <v>67</v>
      </c>
      <c r="AJ37" s="51" t="s">
        <v>262</v>
      </c>
      <c r="AK37" s="124" t="s">
        <v>166</v>
      </c>
      <c r="AL37" s="272"/>
      <c r="AM37" s="134" t="s">
        <v>67</v>
      </c>
      <c r="AN37" s="51" t="s">
        <v>262</v>
      </c>
      <c r="AO37" s="124" t="s">
        <v>166</v>
      </c>
      <c r="AP37" s="272"/>
    </row>
    <row r="38" spans="1:42" ht="25.5" x14ac:dyDescent="0.25">
      <c r="A38" s="69" t="s">
        <v>70</v>
      </c>
      <c r="B38" s="53" t="s">
        <v>71</v>
      </c>
      <c r="C38" s="53" t="s">
        <v>6</v>
      </c>
      <c r="D38" s="53">
        <v>5</v>
      </c>
      <c r="E38" s="53">
        <v>207</v>
      </c>
      <c r="F38" s="46">
        <f t="shared" si="0"/>
        <v>211</v>
      </c>
      <c r="G38" s="123" t="s">
        <v>379</v>
      </c>
      <c r="H38" s="69" t="s">
        <v>70</v>
      </c>
      <c r="I38" s="53" t="s">
        <v>71</v>
      </c>
      <c r="J38" s="53" t="s">
        <v>6</v>
      </c>
      <c r="K38" s="53">
        <v>5</v>
      </c>
      <c r="L38" s="53">
        <v>207</v>
      </c>
      <c r="M38" s="46">
        <f t="shared" si="3"/>
        <v>211</v>
      </c>
      <c r="N38" s="70" t="s">
        <v>379</v>
      </c>
      <c r="O38" s="133" t="s">
        <v>70</v>
      </c>
      <c r="P38" s="4" t="s">
        <v>71</v>
      </c>
      <c r="Q38" s="4" t="s">
        <v>6</v>
      </c>
      <c r="R38" s="4">
        <v>5</v>
      </c>
      <c r="S38" s="4">
        <v>207</v>
      </c>
      <c r="T38" s="4">
        <v>211</v>
      </c>
      <c r="U38" s="119" t="s">
        <v>72</v>
      </c>
      <c r="V38" s="113"/>
      <c r="W38" s="134" t="s">
        <v>70</v>
      </c>
      <c r="X38" s="51" t="s">
        <v>71</v>
      </c>
      <c r="Y38" s="22" t="s">
        <v>166</v>
      </c>
      <c r="Z38" s="34"/>
      <c r="AA38" s="45" t="s">
        <v>70</v>
      </c>
      <c r="AB38" s="53" t="s">
        <v>71</v>
      </c>
      <c r="AC38" s="207" t="s">
        <v>6</v>
      </c>
      <c r="AD38" s="207">
        <v>5</v>
      </c>
      <c r="AE38" s="207">
        <v>207</v>
      </c>
      <c r="AF38" s="46">
        <f t="shared" si="1"/>
        <v>211</v>
      </c>
      <c r="AG38" s="123" t="s">
        <v>379</v>
      </c>
      <c r="AH38" s="272"/>
      <c r="AI38" s="134" t="s">
        <v>70</v>
      </c>
      <c r="AJ38" s="51" t="s">
        <v>71</v>
      </c>
      <c r="AK38" s="124" t="s">
        <v>166</v>
      </c>
      <c r="AL38" s="272"/>
      <c r="AM38" s="134" t="s">
        <v>70</v>
      </c>
      <c r="AN38" s="51" t="s">
        <v>71</v>
      </c>
      <c r="AO38" s="124" t="s">
        <v>166</v>
      </c>
      <c r="AP38" s="272"/>
    </row>
    <row r="39" spans="1:42" ht="25.5" x14ac:dyDescent="0.25">
      <c r="A39" s="44" t="s">
        <v>73</v>
      </c>
      <c r="B39" s="46" t="s">
        <v>74</v>
      </c>
      <c r="C39" s="46" t="s">
        <v>6</v>
      </c>
      <c r="D39" s="46">
        <v>5</v>
      </c>
      <c r="E39" s="46">
        <v>212</v>
      </c>
      <c r="F39" s="46">
        <f t="shared" si="0"/>
        <v>216</v>
      </c>
      <c r="G39" s="104" t="s">
        <v>377</v>
      </c>
      <c r="H39" s="44" t="s">
        <v>73</v>
      </c>
      <c r="I39" s="46" t="s">
        <v>74</v>
      </c>
      <c r="J39" s="46" t="s">
        <v>6</v>
      </c>
      <c r="K39" s="46">
        <v>5</v>
      </c>
      <c r="L39" s="46">
        <v>212</v>
      </c>
      <c r="M39" s="46">
        <f t="shared" si="3"/>
        <v>216</v>
      </c>
      <c r="N39" s="28" t="s">
        <v>377</v>
      </c>
      <c r="O39" s="133" t="s">
        <v>73</v>
      </c>
      <c r="P39" s="4" t="s">
        <v>74</v>
      </c>
      <c r="Q39" s="4" t="s">
        <v>6</v>
      </c>
      <c r="R39" s="4">
        <v>5</v>
      </c>
      <c r="S39" s="4">
        <v>212</v>
      </c>
      <c r="T39" s="4">
        <v>216</v>
      </c>
      <c r="U39" s="119" t="s">
        <v>141</v>
      </c>
      <c r="V39" s="113"/>
      <c r="W39" s="134" t="s">
        <v>73</v>
      </c>
      <c r="X39" s="48" t="s">
        <v>74</v>
      </c>
      <c r="Y39" s="22" t="s">
        <v>166</v>
      </c>
      <c r="Z39" s="34"/>
      <c r="AA39" s="45" t="s">
        <v>152</v>
      </c>
      <c r="AB39" s="46" t="s">
        <v>74</v>
      </c>
      <c r="AC39" s="46" t="s">
        <v>6</v>
      </c>
      <c r="AD39" s="46">
        <v>5</v>
      </c>
      <c r="AE39" s="46">
        <v>212</v>
      </c>
      <c r="AF39" s="46">
        <f t="shared" si="1"/>
        <v>216</v>
      </c>
      <c r="AG39" s="104" t="s">
        <v>377</v>
      </c>
      <c r="AH39" s="272"/>
      <c r="AI39" s="134" t="s">
        <v>73</v>
      </c>
      <c r="AJ39" s="48" t="s">
        <v>74</v>
      </c>
      <c r="AK39" s="124" t="s">
        <v>166</v>
      </c>
      <c r="AL39" s="272"/>
      <c r="AM39" s="134" t="s">
        <v>152</v>
      </c>
      <c r="AN39" s="48" t="s">
        <v>74</v>
      </c>
      <c r="AO39" s="124" t="s">
        <v>166</v>
      </c>
      <c r="AP39" s="272"/>
    </row>
    <row r="40" spans="1:42" ht="40.700000000000003" customHeight="1" x14ac:dyDescent="0.25">
      <c r="A40" s="44" t="s">
        <v>75</v>
      </c>
      <c r="B40" s="46" t="s">
        <v>76</v>
      </c>
      <c r="C40" s="46" t="s">
        <v>6</v>
      </c>
      <c r="D40" s="46">
        <v>11</v>
      </c>
      <c r="E40" s="46">
        <v>217</v>
      </c>
      <c r="F40" s="46">
        <f t="shared" ref="F40:F62" si="4">SUM(F39,D40)</f>
        <v>227</v>
      </c>
      <c r="G40" s="104" t="s">
        <v>376</v>
      </c>
      <c r="H40" s="44" t="s">
        <v>75</v>
      </c>
      <c r="I40" s="46" t="s">
        <v>76</v>
      </c>
      <c r="J40" s="46" t="s">
        <v>6</v>
      </c>
      <c r="K40" s="46">
        <v>11</v>
      </c>
      <c r="L40" s="46">
        <v>217</v>
      </c>
      <c r="M40" s="46">
        <f t="shared" si="3"/>
        <v>227</v>
      </c>
      <c r="N40" s="28" t="s">
        <v>376</v>
      </c>
      <c r="O40" s="133" t="s">
        <v>75</v>
      </c>
      <c r="P40" s="4" t="s">
        <v>76</v>
      </c>
      <c r="Q40" s="4" t="s">
        <v>6</v>
      </c>
      <c r="R40" s="4">
        <v>11</v>
      </c>
      <c r="S40" s="4">
        <v>217</v>
      </c>
      <c r="T40" s="4">
        <v>227</v>
      </c>
      <c r="U40" s="119" t="s">
        <v>142</v>
      </c>
      <c r="V40" s="113"/>
      <c r="W40" s="134" t="s">
        <v>75</v>
      </c>
      <c r="X40" s="48" t="s">
        <v>76</v>
      </c>
      <c r="Y40" s="22" t="s">
        <v>166</v>
      </c>
      <c r="Z40" s="34"/>
      <c r="AA40" s="45" t="s">
        <v>75</v>
      </c>
      <c r="AB40" s="46" t="s">
        <v>76</v>
      </c>
      <c r="AC40" s="46" t="s">
        <v>6</v>
      </c>
      <c r="AD40" s="46">
        <v>11</v>
      </c>
      <c r="AE40" s="46">
        <v>217</v>
      </c>
      <c r="AF40" s="46">
        <f t="shared" si="1"/>
        <v>227</v>
      </c>
      <c r="AG40" s="104" t="s">
        <v>376</v>
      </c>
      <c r="AH40" s="272"/>
      <c r="AI40" s="134" t="s">
        <v>75</v>
      </c>
      <c r="AJ40" s="48" t="s">
        <v>76</v>
      </c>
      <c r="AK40" s="124" t="s">
        <v>166</v>
      </c>
      <c r="AL40" s="272"/>
      <c r="AM40" s="132" t="s">
        <v>75</v>
      </c>
      <c r="AN40" s="46" t="s">
        <v>76</v>
      </c>
      <c r="AO40" s="104" t="s">
        <v>157</v>
      </c>
      <c r="AP40" s="272"/>
    </row>
    <row r="41" spans="1:42" ht="45.6" customHeight="1" x14ac:dyDescent="0.25">
      <c r="A41" s="44" t="s">
        <v>77</v>
      </c>
      <c r="B41" s="46" t="s">
        <v>78</v>
      </c>
      <c r="C41" s="46" t="s">
        <v>6</v>
      </c>
      <c r="D41" s="46">
        <v>2</v>
      </c>
      <c r="E41" s="46">
        <v>228</v>
      </c>
      <c r="F41" s="46">
        <f t="shared" si="4"/>
        <v>229</v>
      </c>
      <c r="G41" s="104" t="s">
        <v>378</v>
      </c>
      <c r="H41" s="44" t="s">
        <v>77</v>
      </c>
      <c r="I41" s="46" t="s">
        <v>78</v>
      </c>
      <c r="J41" s="46" t="s">
        <v>6</v>
      </c>
      <c r="K41" s="46">
        <v>2</v>
      </c>
      <c r="L41" s="46">
        <v>228</v>
      </c>
      <c r="M41" s="46">
        <f t="shared" si="3"/>
        <v>229</v>
      </c>
      <c r="N41" s="28" t="s">
        <v>378</v>
      </c>
      <c r="O41" s="133" t="s">
        <v>77</v>
      </c>
      <c r="P41" s="4" t="s">
        <v>78</v>
      </c>
      <c r="Q41" s="4" t="s">
        <v>6</v>
      </c>
      <c r="R41" s="4">
        <v>2</v>
      </c>
      <c r="S41" s="4">
        <v>228</v>
      </c>
      <c r="T41" s="4">
        <v>229</v>
      </c>
      <c r="U41" s="119" t="s">
        <v>292</v>
      </c>
      <c r="V41" s="113"/>
      <c r="W41" s="134" t="s">
        <v>77</v>
      </c>
      <c r="X41" s="48" t="s">
        <v>78</v>
      </c>
      <c r="Y41" s="22" t="s">
        <v>166</v>
      </c>
      <c r="Z41" s="34"/>
      <c r="AA41" s="45" t="s">
        <v>77</v>
      </c>
      <c r="AB41" s="46" t="s">
        <v>78</v>
      </c>
      <c r="AC41" s="46" t="s">
        <v>6</v>
      </c>
      <c r="AD41" s="46">
        <v>2</v>
      </c>
      <c r="AE41" s="46">
        <v>228</v>
      </c>
      <c r="AF41" s="46">
        <f t="shared" si="1"/>
        <v>229</v>
      </c>
      <c r="AG41" s="104" t="s">
        <v>378</v>
      </c>
      <c r="AH41" s="272"/>
      <c r="AI41" s="134" t="s">
        <v>77</v>
      </c>
      <c r="AJ41" s="48" t="s">
        <v>78</v>
      </c>
      <c r="AK41" s="124" t="s">
        <v>166</v>
      </c>
      <c r="AL41" s="272"/>
      <c r="AM41" s="134" t="s">
        <v>77</v>
      </c>
      <c r="AN41" s="48" t="s">
        <v>78</v>
      </c>
      <c r="AO41" s="124" t="s">
        <v>166</v>
      </c>
      <c r="AP41" s="272"/>
    </row>
    <row r="42" spans="1:42" ht="25.5" customHeight="1" x14ac:dyDescent="0.25">
      <c r="A42" s="49" t="s">
        <v>79</v>
      </c>
      <c r="B42" s="50" t="s">
        <v>80</v>
      </c>
      <c r="C42" s="50" t="s">
        <v>6</v>
      </c>
      <c r="D42" s="50">
        <v>3</v>
      </c>
      <c r="E42" s="50">
        <v>230</v>
      </c>
      <c r="F42" s="4">
        <f t="shared" si="4"/>
        <v>232</v>
      </c>
      <c r="G42" s="122" t="s">
        <v>143</v>
      </c>
      <c r="H42" s="49" t="s">
        <v>79</v>
      </c>
      <c r="I42" s="50" t="s">
        <v>80</v>
      </c>
      <c r="J42" s="50" t="s">
        <v>6</v>
      </c>
      <c r="K42" s="50">
        <v>3</v>
      </c>
      <c r="L42" s="50">
        <v>230</v>
      </c>
      <c r="M42" s="4">
        <f t="shared" si="3"/>
        <v>232</v>
      </c>
      <c r="N42" s="26" t="s">
        <v>143</v>
      </c>
      <c r="O42" s="133" t="s">
        <v>79</v>
      </c>
      <c r="P42" s="4" t="s">
        <v>80</v>
      </c>
      <c r="Q42" s="4" t="s">
        <v>6</v>
      </c>
      <c r="R42" s="4">
        <v>3</v>
      </c>
      <c r="S42" s="4">
        <v>230</v>
      </c>
      <c r="T42" s="4">
        <v>232</v>
      </c>
      <c r="U42" s="119" t="s">
        <v>143</v>
      </c>
      <c r="V42" s="113"/>
      <c r="W42" s="134" t="s">
        <v>79</v>
      </c>
      <c r="X42" s="51" t="s">
        <v>80</v>
      </c>
      <c r="Y42" s="22" t="s">
        <v>166</v>
      </c>
      <c r="Z42" s="34"/>
      <c r="AA42" s="45" t="s">
        <v>79</v>
      </c>
      <c r="AB42" s="53" t="s">
        <v>80</v>
      </c>
      <c r="AC42" s="206" t="s">
        <v>6</v>
      </c>
      <c r="AD42" s="206">
        <v>3</v>
      </c>
      <c r="AE42" s="206">
        <v>230</v>
      </c>
      <c r="AF42" s="4">
        <f t="shared" si="1"/>
        <v>232</v>
      </c>
      <c r="AG42" s="104" t="s">
        <v>81</v>
      </c>
      <c r="AH42" s="272"/>
      <c r="AI42" s="134" t="s">
        <v>79</v>
      </c>
      <c r="AJ42" s="51" t="s">
        <v>80</v>
      </c>
      <c r="AK42" s="124" t="s">
        <v>166</v>
      </c>
      <c r="AL42" s="272"/>
      <c r="AM42" s="134" t="s">
        <v>79</v>
      </c>
      <c r="AN42" s="51" t="s">
        <v>80</v>
      </c>
      <c r="AO42" s="124" t="s">
        <v>166</v>
      </c>
      <c r="AP42" s="272"/>
    </row>
    <row r="43" spans="1:42" ht="25.5" customHeight="1" x14ac:dyDescent="0.25">
      <c r="A43" s="47" t="s">
        <v>82</v>
      </c>
      <c r="B43" s="48" t="s">
        <v>82</v>
      </c>
      <c r="C43" s="48" t="s">
        <v>6</v>
      </c>
      <c r="D43" s="48">
        <v>6</v>
      </c>
      <c r="E43" s="48">
        <v>233</v>
      </c>
      <c r="F43" s="48">
        <f t="shared" si="4"/>
        <v>238</v>
      </c>
      <c r="G43" s="124" t="s">
        <v>166</v>
      </c>
      <c r="H43" s="47" t="s">
        <v>82</v>
      </c>
      <c r="I43" s="48" t="s">
        <v>82</v>
      </c>
      <c r="J43" s="48" t="s">
        <v>6</v>
      </c>
      <c r="K43" s="48">
        <v>6</v>
      </c>
      <c r="L43" s="48">
        <v>233</v>
      </c>
      <c r="M43" s="48">
        <f t="shared" si="3"/>
        <v>238</v>
      </c>
      <c r="N43" s="22" t="s">
        <v>166</v>
      </c>
      <c r="O43" s="134" t="s">
        <v>82</v>
      </c>
      <c r="P43" s="48" t="s">
        <v>82</v>
      </c>
      <c r="Q43" s="48" t="s">
        <v>6</v>
      </c>
      <c r="R43" s="48">
        <v>9</v>
      </c>
      <c r="S43" s="48">
        <v>233</v>
      </c>
      <c r="T43" s="48">
        <v>238</v>
      </c>
      <c r="U43" s="124" t="s">
        <v>166</v>
      </c>
      <c r="V43" s="113"/>
      <c r="W43" s="134" t="s">
        <v>82</v>
      </c>
      <c r="X43" s="48" t="s">
        <v>82</v>
      </c>
      <c r="Y43" s="22" t="s">
        <v>166</v>
      </c>
      <c r="Z43" s="34"/>
      <c r="AA43" s="47" t="s">
        <v>82</v>
      </c>
      <c r="AB43" s="48" t="s">
        <v>82</v>
      </c>
      <c r="AC43" s="48" t="s">
        <v>6</v>
      </c>
      <c r="AD43" s="48">
        <v>6</v>
      </c>
      <c r="AE43" s="48">
        <v>233</v>
      </c>
      <c r="AF43" s="48">
        <f t="shared" si="1"/>
        <v>238</v>
      </c>
      <c r="AG43" s="124" t="s">
        <v>166</v>
      </c>
      <c r="AH43" s="272"/>
      <c r="AI43" s="134" t="s">
        <v>82</v>
      </c>
      <c r="AJ43" s="48" t="s">
        <v>82</v>
      </c>
      <c r="AK43" s="124" t="s">
        <v>166</v>
      </c>
      <c r="AL43" s="272"/>
      <c r="AM43" s="134" t="s">
        <v>82</v>
      </c>
      <c r="AN43" s="48" t="s">
        <v>82</v>
      </c>
      <c r="AO43" s="124" t="s">
        <v>166</v>
      </c>
      <c r="AP43" s="272"/>
    </row>
    <row r="44" spans="1:42" ht="26.25" customHeight="1" x14ac:dyDescent="0.25">
      <c r="A44" s="69" t="s">
        <v>83</v>
      </c>
      <c r="B44" s="53" t="s">
        <v>263</v>
      </c>
      <c r="C44" s="53" t="s">
        <v>6</v>
      </c>
      <c r="D44" s="53">
        <v>10</v>
      </c>
      <c r="E44" s="53">
        <v>239</v>
      </c>
      <c r="F44" s="4">
        <f t="shared" si="4"/>
        <v>248</v>
      </c>
      <c r="G44" s="123" t="s">
        <v>384</v>
      </c>
      <c r="H44" s="69" t="s">
        <v>83</v>
      </c>
      <c r="I44" s="53" t="s">
        <v>263</v>
      </c>
      <c r="J44" s="53" t="s">
        <v>6</v>
      </c>
      <c r="K44" s="53">
        <v>10</v>
      </c>
      <c r="L44" s="53">
        <v>239</v>
      </c>
      <c r="M44" s="4">
        <f t="shared" si="3"/>
        <v>248</v>
      </c>
      <c r="N44" s="70" t="s">
        <v>384</v>
      </c>
      <c r="O44" s="133" t="s">
        <v>83</v>
      </c>
      <c r="P44" s="4" t="s">
        <v>84</v>
      </c>
      <c r="Q44" s="4" t="s">
        <v>6</v>
      </c>
      <c r="R44" s="4">
        <v>10</v>
      </c>
      <c r="S44" s="4">
        <v>239</v>
      </c>
      <c r="T44" s="4">
        <v>248</v>
      </c>
      <c r="U44" s="119"/>
      <c r="V44" s="113"/>
      <c r="W44" s="134" t="s">
        <v>83</v>
      </c>
      <c r="X44" s="51" t="s">
        <v>263</v>
      </c>
      <c r="Y44" s="22" t="s">
        <v>166</v>
      </c>
      <c r="Z44" s="34"/>
      <c r="AA44" s="45" t="s">
        <v>83</v>
      </c>
      <c r="AB44" s="53" t="s">
        <v>263</v>
      </c>
      <c r="AC44" s="207" t="s">
        <v>6</v>
      </c>
      <c r="AD44" s="207">
        <v>10</v>
      </c>
      <c r="AE44" s="207">
        <v>239</v>
      </c>
      <c r="AF44" s="4">
        <f t="shared" si="1"/>
        <v>248</v>
      </c>
      <c r="AG44" s="119" t="s">
        <v>239</v>
      </c>
      <c r="AH44" s="272"/>
      <c r="AI44" s="134" t="s">
        <v>83</v>
      </c>
      <c r="AJ44" s="51" t="s">
        <v>263</v>
      </c>
      <c r="AK44" s="124" t="s">
        <v>166</v>
      </c>
      <c r="AL44" s="272"/>
      <c r="AM44" s="133" t="s">
        <v>83</v>
      </c>
      <c r="AN44" s="53" t="s">
        <v>263</v>
      </c>
      <c r="AO44" s="119"/>
      <c r="AP44" s="272"/>
    </row>
    <row r="45" spans="1:42" ht="39" customHeight="1" x14ac:dyDescent="0.25">
      <c r="A45" s="44" t="s">
        <v>85</v>
      </c>
      <c r="B45" s="46" t="s">
        <v>86</v>
      </c>
      <c r="C45" s="46" t="s">
        <v>6</v>
      </c>
      <c r="D45" s="46">
        <v>3</v>
      </c>
      <c r="E45" s="46">
        <v>249</v>
      </c>
      <c r="F45" s="4">
        <f t="shared" si="4"/>
        <v>251</v>
      </c>
      <c r="G45" s="104" t="s">
        <v>380</v>
      </c>
      <c r="H45" s="44" t="s">
        <v>85</v>
      </c>
      <c r="I45" s="46" t="s">
        <v>86</v>
      </c>
      <c r="J45" s="46" t="s">
        <v>6</v>
      </c>
      <c r="K45" s="46">
        <v>3</v>
      </c>
      <c r="L45" s="46">
        <v>249</v>
      </c>
      <c r="M45" s="4">
        <f t="shared" si="3"/>
        <v>251</v>
      </c>
      <c r="N45" s="28" t="s">
        <v>380</v>
      </c>
      <c r="O45" s="134" t="s">
        <v>85</v>
      </c>
      <c r="P45" s="48" t="s">
        <v>86</v>
      </c>
      <c r="Q45" s="4" t="s">
        <v>6</v>
      </c>
      <c r="R45" s="4">
        <v>3</v>
      </c>
      <c r="S45" s="4">
        <v>249</v>
      </c>
      <c r="T45" s="4">
        <v>251</v>
      </c>
      <c r="U45" s="124" t="s">
        <v>166</v>
      </c>
      <c r="V45" s="113"/>
      <c r="W45" s="134" t="s">
        <v>85</v>
      </c>
      <c r="X45" s="48" t="s">
        <v>86</v>
      </c>
      <c r="Y45" s="22" t="s">
        <v>166</v>
      </c>
      <c r="Z45" s="34"/>
      <c r="AA45" s="45" t="s">
        <v>85</v>
      </c>
      <c r="AB45" s="46" t="s">
        <v>86</v>
      </c>
      <c r="AC45" s="46" t="s">
        <v>6</v>
      </c>
      <c r="AD45" s="46">
        <v>3</v>
      </c>
      <c r="AE45" s="46">
        <v>249</v>
      </c>
      <c r="AF45" s="4">
        <f t="shared" si="1"/>
        <v>251</v>
      </c>
      <c r="AG45" s="119" t="s">
        <v>87</v>
      </c>
      <c r="AH45" s="272"/>
      <c r="AI45" s="134" t="s">
        <v>85</v>
      </c>
      <c r="AJ45" s="48" t="s">
        <v>86</v>
      </c>
      <c r="AK45" s="124" t="s">
        <v>166</v>
      </c>
      <c r="AL45" s="272"/>
      <c r="AM45" s="134" t="s">
        <v>85</v>
      </c>
      <c r="AN45" s="48" t="s">
        <v>86</v>
      </c>
      <c r="AO45" s="124" t="s">
        <v>166</v>
      </c>
      <c r="AP45" s="272"/>
    </row>
    <row r="46" spans="1:42" ht="24.6" customHeight="1" x14ac:dyDescent="0.25">
      <c r="A46" s="44" t="s">
        <v>88</v>
      </c>
      <c r="B46" s="46" t="s">
        <v>89</v>
      </c>
      <c r="C46" s="46" t="s">
        <v>6</v>
      </c>
      <c r="D46" s="46">
        <v>34</v>
      </c>
      <c r="E46" s="46">
        <v>252</v>
      </c>
      <c r="F46" s="4">
        <f t="shared" si="4"/>
        <v>285</v>
      </c>
      <c r="G46" s="104" t="s">
        <v>380</v>
      </c>
      <c r="H46" s="44" t="s">
        <v>88</v>
      </c>
      <c r="I46" s="46" t="s">
        <v>89</v>
      </c>
      <c r="J46" s="46" t="s">
        <v>6</v>
      </c>
      <c r="K46" s="46">
        <v>34</v>
      </c>
      <c r="L46" s="46">
        <v>252</v>
      </c>
      <c r="M46" s="4">
        <f t="shared" si="3"/>
        <v>285</v>
      </c>
      <c r="N46" s="28" t="s">
        <v>380</v>
      </c>
      <c r="O46" s="134" t="s">
        <v>88</v>
      </c>
      <c r="P46" s="48" t="s">
        <v>89</v>
      </c>
      <c r="Q46" s="4" t="s">
        <v>6</v>
      </c>
      <c r="R46" s="4">
        <v>34</v>
      </c>
      <c r="S46" s="4">
        <v>252</v>
      </c>
      <c r="T46" s="4">
        <v>285</v>
      </c>
      <c r="U46" s="124" t="s">
        <v>166</v>
      </c>
      <c r="V46" s="113"/>
      <c r="W46" s="134" t="s">
        <v>88</v>
      </c>
      <c r="X46" s="48" t="s">
        <v>89</v>
      </c>
      <c r="Y46" s="22" t="s">
        <v>166</v>
      </c>
      <c r="Z46" s="34"/>
      <c r="AA46" s="45" t="s">
        <v>88</v>
      </c>
      <c r="AB46" s="46" t="s">
        <v>89</v>
      </c>
      <c r="AC46" s="46" t="s">
        <v>6</v>
      </c>
      <c r="AD46" s="46">
        <v>34</v>
      </c>
      <c r="AE46" s="46">
        <v>252</v>
      </c>
      <c r="AF46" s="4">
        <f t="shared" si="1"/>
        <v>285</v>
      </c>
      <c r="AG46" s="119" t="s">
        <v>90</v>
      </c>
      <c r="AH46" s="272"/>
      <c r="AI46" s="134" t="s">
        <v>88</v>
      </c>
      <c r="AJ46" s="48" t="s">
        <v>89</v>
      </c>
      <c r="AK46" s="124" t="s">
        <v>166</v>
      </c>
      <c r="AL46" s="272"/>
      <c r="AM46" s="134" t="s">
        <v>88</v>
      </c>
      <c r="AN46" s="48" t="s">
        <v>89</v>
      </c>
      <c r="AO46" s="124" t="s">
        <v>166</v>
      </c>
      <c r="AP46" s="272"/>
    </row>
    <row r="47" spans="1:42" ht="38.25" x14ac:dyDescent="0.25">
      <c r="A47" s="44" t="s">
        <v>91</v>
      </c>
      <c r="B47" s="46" t="s">
        <v>92</v>
      </c>
      <c r="C47" s="46" t="s">
        <v>6</v>
      </c>
      <c r="D47" s="46">
        <v>3</v>
      </c>
      <c r="E47" s="46">
        <v>286</v>
      </c>
      <c r="F47" s="4">
        <f t="shared" si="4"/>
        <v>288</v>
      </c>
      <c r="G47" s="104" t="s">
        <v>347</v>
      </c>
      <c r="H47" s="44" t="s">
        <v>91</v>
      </c>
      <c r="I47" s="46" t="s">
        <v>92</v>
      </c>
      <c r="J47" s="46" t="s">
        <v>6</v>
      </c>
      <c r="K47" s="46">
        <v>3</v>
      </c>
      <c r="L47" s="46">
        <v>286</v>
      </c>
      <c r="M47" s="4">
        <f t="shared" si="3"/>
        <v>288</v>
      </c>
      <c r="N47" s="28" t="s">
        <v>347</v>
      </c>
      <c r="O47" s="133" t="s">
        <v>91</v>
      </c>
      <c r="P47" s="4" t="s">
        <v>92</v>
      </c>
      <c r="Q47" s="4" t="s">
        <v>6</v>
      </c>
      <c r="R47" s="4">
        <v>3</v>
      </c>
      <c r="S47" s="4">
        <v>286</v>
      </c>
      <c r="T47" s="4">
        <v>288</v>
      </c>
      <c r="U47" s="119" t="s">
        <v>349</v>
      </c>
      <c r="V47" s="113"/>
      <c r="W47" s="133" t="s">
        <v>91</v>
      </c>
      <c r="X47" s="46" t="s">
        <v>92</v>
      </c>
      <c r="Y47" s="21" t="s">
        <v>348</v>
      </c>
      <c r="Z47" s="34"/>
      <c r="AA47" s="45" t="s">
        <v>91</v>
      </c>
      <c r="AB47" s="46" t="s">
        <v>92</v>
      </c>
      <c r="AC47" s="46" t="s">
        <v>6</v>
      </c>
      <c r="AD47" s="46">
        <v>3</v>
      </c>
      <c r="AE47" s="46">
        <v>286</v>
      </c>
      <c r="AF47" s="4">
        <f t="shared" si="1"/>
        <v>288</v>
      </c>
      <c r="AG47" s="119" t="s">
        <v>350</v>
      </c>
      <c r="AH47" s="272"/>
      <c r="AI47" s="133" t="s">
        <v>91</v>
      </c>
      <c r="AJ47" s="46" t="s">
        <v>92</v>
      </c>
      <c r="AK47" s="119" t="s">
        <v>159</v>
      </c>
      <c r="AL47" s="272"/>
      <c r="AM47" s="133" t="s">
        <v>91</v>
      </c>
      <c r="AN47" s="46" t="s">
        <v>92</v>
      </c>
      <c r="AO47" s="142" t="s">
        <v>351</v>
      </c>
      <c r="AP47" s="272"/>
    </row>
    <row r="48" spans="1:42" ht="34.5" customHeight="1" x14ac:dyDescent="0.25">
      <c r="A48" s="44" t="s">
        <v>93</v>
      </c>
      <c r="B48" s="46" t="s">
        <v>240</v>
      </c>
      <c r="C48" s="46" t="s">
        <v>10</v>
      </c>
      <c r="D48" s="46">
        <v>2</v>
      </c>
      <c r="E48" s="46">
        <v>289</v>
      </c>
      <c r="F48" s="4">
        <f t="shared" si="4"/>
        <v>290</v>
      </c>
      <c r="G48" s="104" t="s">
        <v>136</v>
      </c>
      <c r="H48" s="44" t="s">
        <v>93</v>
      </c>
      <c r="I48" s="46" t="s">
        <v>240</v>
      </c>
      <c r="J48" s="46" t="s">
        <v>10</v>
      </c>
      <c r="K48" s="46">
        <v>2</v>
      </c>
      <c r="L48" s="46">
        <v>289</v>
      </c>
      <c r="M48" s="4">
        <f t="shared" si="3"/>
        <v>290</v>
      </c>
      <c r="N48" s="28" t="s">
        <v>136</v>
      </c>
      <c r="O48" s="133" t="s">
        <v>93</v>
      </c>
      <c r="P48" s="4" t="s">
        <v>94</v>
      </c>
      <c r="Q48" s="4" t="s">
        <v>10</v>
      </c>
      <c r="R48" s="4">
        <v>2</v>
      </c>
      <c r="S48" s="4">
        <v>289</v>
      </c>
      <c r="T48" s="4">
        <v>290</v>
      </c>
      <c r="U48" s="119" t="s">
        <v>136</v>
      </c>
      <c r="V48" s="113"/>
      <c r="W48" s="133" t="s">
        <v>93</v>
      </c>
      <c r="X48" s="46" t="s">
        <v>240</v>
      </c>
      <c r="Y48" s="21" t="s">
        <v>136</v>
      </c>
      <c r="Z48" s="34"/>
      <c r="AA48" s="45" t="s">
        <v>93</v>
      </c>
      <c r="AB48" s="46" t="s">
        <v>240</v>
      </c>
      <c r="AC48" s="46" t="s">
        <v>10</v>
      </c>
      <c r="AD48" s="46">
        <v>2</v>
      </c>
      <c r="AE48" s="46">
        <v>289</v>
      </c>
      <c r="AF48" s="4">
        <f t="shared" si="1"/>
        <v>290</v>
      </c>
      <c r="AG48" s="119" t="s">
        <v>95</v>
      </c>
      <c r="AH48" s="272"/>
      <c r="AI48" s="133" t="s">
        <v>93</v>
      </c>
      <c r="AJ48" s="46" t="s">
        <v>240</v>
      </c>
      <c r="AK48" s="119" t="s">
        <v>162</v>
      </c>
      <c r="AL48" s="272"/>
      <c r="AM48" s="133" t="s">
        <v>93</v>
      </c>
      <c r="AN48" s="46" t="s">
        <v>240</v>
      </c>
      <c r="AO48" s="119" t="s">
        <v>136</v>
      </c>
      <c r="AP48" s="272"/>
    </row>
    <row r="49" spans="1:42" ht="29.45" customHeight="1" x14ac:dyDescent="0.25">
      <c r="A49" s="44" t="s">
        <v>96</v>
      </c>
      <c r="B49" s="46" t="s">
        <v>97</v>
      </c>
      <c r="C49" s="46" t="s">
        <v>10</v>
      </c>
      <c r="D49" s="46">
        <v>16</v>
      </c>
      <c r="E49" s="46">
        <v>291</v>
      </c>
      <c r="F49" s="4">
        <f t="shared" si="4"/>
        <v>306</v>
      </c>
      <c r="G49" s="104" t="s">
        <v>388</v>
      </c>
      <c r="H49" s="44" t="s">
        <v>96</v>
      </c>
      <c r="I49" s="46" t="s">
        <v>97</v>
      </c>
      <c r="J49" s="46" t="s">
        <v>10</v>
      </c>
      <c r="K49" s="46">
        <v>16</v>
      </c>
      <c r="L49" s="46">
        <v>291</v>
      </c>
      <c r="M49" s="4">
        <f t="shared" si="3"/>
        <v>306</v>
      </c>
      <c r="N49" s="28" t="s">
        <v>388</v>
      </c>
      <c r="O49" s="133" t="s">
        <v>96</v>
      </c>
      <c r="P49" s="4" t="s">
        <v>97</v>
      </c>
      <c r="Q49" s="4" t="s">
        <v>10</v>
      </c>
      <c r="R49" s="4">
        <v>16</v>
      </c>
      <c r="S49" s="4">
        <v>291</v>
      </c>
      <c r="T49" s="4">
        <v>306</v>
      </c>
      <c r="U49" s="119"/>
      <c r="V49" s="113"/>
      <c r="W49" s="133" t="s">
        <v>96</v>
      </c>
      <c r="X49" s="46" t="s">
        <v>97</v>
      </c>
      <c r="Y49" s="21"/>
      <c r="Z49" s="34"/>
      <c r="AA49" s="45" t="s">
        <v>96</v>
      </c>
      <c r="AB49" s="46" t="s">
        <v>97</v>
      </c>
      <c r="AC49" s="46" t="s">
        <v>10</v>
      </c>
      <c r="AD49" s="46">
        <v>16</v>
      </c>
      <c r="AE49" s="46">
        <v>291</v>
      </c>
      <c r="AF49" s="4">
        <f t="shared" si="1"/>
        <v>306</v>
      </c>
      <c r="AG49" s="119" t="s">
        <v>98</v>
      </c>
      <c r="AH49" s="272"/>
      <c r="AI49" s="133" t="s">
        <v>96</v>
      </c>
      <c r="AJ49" s="46" t="s">
        <v>97</v>
      </c>
      <c r="AK49" s="119"/>
      <c r="AL49" s="272"/>
      <c r="AM49" s="133" t="s">
        <v>96</v>
      </c>
      <c r="AN49" s="46" t="s">
        <v>97</v>
      </c>
      <c r="AO49" s="119"/>
      <c r="AP49" s="272"/>
    </row>
    <row r="50" spans="1:42" ht="25.5" customHeight="1" thickBot="1" x14ac:dyDescent="0.3">
      <c r="A50" s="69" t="s">
        <v>99</v>
      </c>
      <c r="B50" s="53" t="s">
        <v>100</v>
      </c>
      <c r="C50" s="53" t="s">
        <v>6</v>
      </c>
      <c r="D50" s="53">
        <v>21</v>
      </c>
      <c r="E50" s="53">
        <v>307</v>
      </c>
      <c r="F50" s="4">
        <f t="shared" si="4"/>
        <v>327</v>
      </c>
      <c r="G50" s="123" t="s">
        <v>356</v>
      </c>
      <c r="H50" s="69" t="s">
        <v>99</v>
      </c>
      <c r="I50" s="53" t="s">
        <v>100</v>
      </c>
      <c r="J50" s="53" t="s">
        <v>6</v>
      </c>
      <c r="K50" s="53">
        <v>21</v>
      </c>
      <c r="L50" s="53">
        <v>307</v>
      </c>
      <c r="M50" s="4">
        <f t="shared" si="3"/>
        <v>327</v>
      </c>
      <c r="N50" s="70" t="s">
        <v>356</v>
      </c>
      <c r="O50" s="134" t="s">
        <v>99</v>
      </c>
      <c r="P50" s="48" t="s">
        <v>100</v>
      </c>
      <c r="Q50" s="48" t="s">
        <v>6</v>
      </c>
      <c r="R50" s="48">
        <v>21</v>
      </c>
      <c r="S50" s="48">
        <v>307</v>
      </c>
      <c r="T50" s="48">
        <v>327</v>
      </c>
      <c r="U50" s="124" t="s">
        <v>166</v>
      </c>
      <c r="V50" s="113"/>
      <c r="W50" s="134" t="s">
        <v>99</v>
      </c>
      <c r="X50" s="48" t="s">
        <v>100</v>
      </c>
      <c r="Y50" s="22" t="s">
        <v>166</v>
      </c>
      <c r="Z50" s="34"/>
      <c r="AA50" s="45" t="s">
        <v>99</v>
      </c>
      <c r="AB50" s="53" t="s">
        <v>100</v>
      </c>
      <c r="AC50" s="207" t="s">
        <v>6</v>
      </c>
      <c r="AD50" s="207">
        <v>21</v>
      </c>
      <c r="AE50" s="207">
        <v>307</v>
      </c>
      <c r="AF50" s="4">
        <f t="shared" si="1"/>
        <v>327</v>
      </c>
      <c r="AG50" s="122" t="s">
        <v>357</v>
      </c>
      <c r="AH50" s="272"/>
      <c r="AI50" s="133" t="s">
        <v>99</v>
      </c>
      <c r="AJ50" s="46" t="s">
        <v>100</v>
      </c>
      <c r="AK50" s="119" t="s">
        <v>163</v>
      </c>
      <c r="AL50" s="272"/>
      <c r="AM50" s="133" t="s">
        <v>99</v>
      </c>
      <c r="AN50" s="55" t="s">
        <v>100</v>
      </c>
      <c r="AO50" s="119" t="s">
        <v>241</v>
      </c>
      <c r="AP50" s="272"/>
    </row>
    <row r="51" spans="1:42" ht="51.75" customHeight="1" x14ac:dyDescent="0.25">
      <c r="A51" s="44" t="s">
        <v>101</v>
      </c>
      <c r="B51" s="46" t="s">
        <v>102</v>
      </c>
      <c r="C51" s="5" t="s">
        <v>6</v>
      </c>
      <c r="D51" s="5">
        <v>24</v>
      </c>
      <c r="E51" s="5">
        <v>328</v>
      </c>
      <c r="F51" s="4">
        <f t="shared" si="4"/>
        <v>351</v>
      </c>
      <c r="G51" s="104" t="s">
        <v>236</v>
      </c>
      <c r="H51" s="44" t="s">
        <v>101</v>
      </c>
      <c r="I51" s="46" t="s">
        <v>102</v>
      </c>
      <c r="J51" s="5" t="s">
        <v>6</v>
      </c>
      <c r="K51" s="5">
        <v>24</v>
      </c>
      <c r="L51" s="5">
        <v>328</v>
      </c>
      <c r="M51" s="4">
        <f t="shared" si="3"/>
        <v>351</v>
      </c>
      <c r="N51" s="28" t="s">
        <v>236</v>
      </c>
      <c r="O51" s="133" t="s">
        <v>101</v>
      </c>
      <c r="P51" s="4" t="s">
        <v>102</v>
      </c>
      <c r="Q51" s="4" t="s">
        <v>6</v>
      </c>
      <c r="R51" s="4">
        <v>24</v>
      </c>
      <c r="S51" s="4">
        <v>328</v>
      </c>
      <c r="T51" s="4">
        <v>351</v>
      </c>
      <c r="U51" s="119"/>
      <c r="V51" s="113"/>
      <c r="W51" s="134" t="s">
        <v>101</v>
      </c>
      <c r="X51" s="48" t="s">
        <v>102</v>
      </c>
      <c r="Y51" s="24" t="s">
        <v>166</v>
      </c>
      <c r="Z51" s="34"/>
      <c r="AA51" s="57" t="s">
        <v>101</v>
      </c>
      <c r="AB51" s="46" t="s">
        <v>102</v>
      </c>
      <c r="AC51" s="5" t="s">
        <v>6</v>
      </c>
      <c r="AD51" s="5">
        <v>24</v>
      </c>
      <c r="AE51" s="5">
        <v>328</v>
      </c>
      <c r="AF51" s="4">
        <f t="shared" si="1"/>
        <v>351</v>
      </c>
      <c r="AG51" s="104"/>
      <c r="AH51" s="272"/>
      <c r="AI51" s="134" t="s">
        <v>101</v>
      </c>
      <c r="AJ51" s="48" t="s">
        <v>102</v>
      </c>
      <c r="AK51" s="143" t="s">
        <v>166</v>
      </c>
      <c r="AL51" s="272"/>
      <c r="AM51" s="134" t="s">
        <v>101</v>
      </c>
      <c r="AN51" s="56" t="s">
        <v>102</v>
      </c>
      <c r="AO51" s="143" t="s">
        <v>166</v>
      </c>
      <c r="AP51" s="272"/>
    </row>
    <row r="52" spans="1:42" ht="25.5" customHeight="1" x14ac:dyDescent="0.25">
      <c r="A52" s="59" t="s">
        <v>103</v>
      </c>
      <c r="B52" s="58" t="s">
        <v>104</v>
      </c>
      <c r="C52" s="5" t="s">
        <v>6</v>
      </c>
      <c r="D52" s="5">
        <v>6</v>
      </c>
      <c r="E52" s="5">
        <v>352</v>
      </c>
      <c r="F52" s="4">
        <f t="shared" si="4"/>
        <v>357</v>
      </c>
      <c r="G52" s="125" t="s">
        <v>282</v>
      </c>
      <c r="H52" s="59" t="s">
        <v>103</v>
      </c>
      <c r="I52" s="58" t="s">
        <v>104</v>
      </c>
      <c r="J52" s="5" t="s">
        <v>6</v>
      </c>
      <c r="K52" s="5">
        <v>6</v>
      </c>
      <c r="L52" s="5">
        <v>352</v>
      </c>
      <c r="M52" s="4">
        <f t="shared" si="3"/>
        <v>357</v>
      </c>
      <c r="N52" s="75" t="s">
        <v>282</v>
      </c>
      <c r="O52" s="133" t="s">
        <v>103</v>
      </c>
      <c r="P52" s="4" t="s">
        <v>104</v>
      </c>
      <c r="Q52" s="4" t="s">
        <v>6</v>
      </c>
      <c r="R52" s="4">
        <v>6</v>
      </c>
      <c r="S52" s="4">
        <v>352</v>
      </c>
      <c r="T52" s="4">
        <v>357</v>
      </c>
      <c r="U52" s="139" t="s">
        <v>282</v>
      </c>
      <c r="V52" s="113"/>
      <c r="W52" s="134" t="s">
        <v>103</v>
      </c>
      <c r="X52" s="56" t="s">
        <v>104</v>
      </c>
      <c r="Y52" s="24" t="s">
        <v>166</v>
      </c>
      <c r="Z52" s="34"/>
      <c r="AA52" s="60" t="s">
        <v>103</v>
      </c>
      <c r="AB52" s="46" t="s">
        <v>104</v>
      </c>
      <c r="AC52" s="5" t="s">
        <v>6</v>
      </c>
      <c r="AD52" s="5">
        <v>6</v>
      </c>
      <c r="AE52" s="5">
        <v>352</v>
      </c>
      <c r="AF52" s="4">
        <f t="shared" si="1"/>
        <v>357</v>
      </c>
      <c r="AG52" s="145" t="s">
        <v>282</v>
      </c>
      <c r="AH52" s="272"/>
      <c r="AI52" s="134" t="s">
        <v>103</v>
      </c>
      <c r="AJ52" s="56" t="s">
        <v>104</v>
      </c>
      <c r="AK52" s="143" t="s">
        <v>166</v>
      </c>
      <c r="AL52" s="272"/>
      <c r="AM52" s="134" t="s">
        <v>103</v>
      </c>
      <c r="AN52" s="56" t="s">
        <v>104</v>
      </c>
      <c r="AO52" s="143" t="s">
        <v>166</v>
      </c>
      <c r="AP52" s="272"/>
    </row>
    <row r="53" spans="1:42" ht="51.75" customHeight="1" x14ac:dyDescent="0.25">
      <c r="A53" s="59" t="s">
        <v>105</v>
      </c>
      <c r="B53" s="58" t="s">
        <v>106</v>
      </c>
      <c r="C53" s="5" t="s">
        <v>10</v>
      </c>
      <c r="D53" s="5">
        <v>6</v>
      </c>
      <c r="E53" s="5">
        <v>358</v>
      </c>
      <c r="F53" s="4">
        <f t="shared" si="4"/>
        <v>363</v>
      </c>
      <c r="G53" s="126" t="s">
        <v>107</v>
      </c>
      <c r="H53" s="59" t="s">
        <v>105</v>
      </c>
      <c r="I53" s="58" t="s">
        <v>106</v>
      </c>
      <c r="J53" s="5" t="s">
        <v>10</v>
      </c>
      <c r="K53" s="5">
        <v>6</v>
      </c>
      <c r="L53" s="5">
        <v>358</v>
      </c>
      <c r="M53" s="4">
        <f t="shared" si="3"/>
        <v>363</v>
      </c>
      <c r="N53" s="102" t="s">
        <v>107</v>
      </c>
      <c r="O53" s="133" t="s">
        <v>144</v>
      </c>
      <c r="P53" s="4" t="s">
        <v>106</v>
      </c>
      <c r="Q53" s="4" t="s">
        <v>10</v>
      </c>
      <c r="R53" s="4">
        <v>6</v>
      </c>
      <c r="S53" s="4">
        <v>358</v>
      </c>
      <c r="T53" s="4">
        <v>363</v>
      </c>
      <c r="U53" s="119" t="s">
        <v>242</v>
      </c>
      <c r="V53" s="113"/>
      <c r="W53" s="134" t="s">
        <v>105</v>
      </c>
      <c r="X53" s="56" t="s">
        <v>106</v>
      </c>
      <c r="Y53" s="24" t="s">
        <v>166</v>
      </c>
      <c r="Z53" s="34"/>
      <c r="AA53" s="59" t="s">
        <v>105</v>
      </c>
      <c r="AB53" s="61" t="s">
        <v>106</v>
      </c>
      <c r="AC53" s="5" t="s">
        <v>10</v>
      </c>
      <c r="AD53" s="5">
        <v>6</v>
      </c>
      <c r="AE53" s="5">
        <v>358</v>
      </c>
      <c r="AF53" s="4">
        <f t="shared" si="1"/>
        <v>363</v>
      </c>
      <c r="AG53" s="146" t="s">
        <v>107</v>
      </c>
      <c r="AH53" s="272"/>
      <c r="AI53" s="134" t="s">
        <v>105</v>
      </c>
      <c r="AJ53" s="56" t="s">
        <v>106</v>
      </c>
      <c r="AK53" s="143" t="s">
        <v>166</v>
      </c>
      <c r="AL53" s="272"/>
      <c r="AM53" s="134" t="s">
        <v>105</v>
      </c>
      <c r="AN53" s="56" t="s">
        <v>106</v>
      </c>
      <c r="AO53" s="143" t="s">
        <v>166</v>
      </c>
      <c r="AP53" s="272"/>
    </row>
    <row r="54" spans="1:42" ht="25.5" x14ac:dyDescent="0.25">
      <c r="A54" s="59" t="s">
        <v>108</v>
      </c>
      <c r="B54" s="58" t="s">
        <v>109</v>
      </c>
      <c r="C54" s="5" t="s">
        <v>6</v>
      </c>
      <c r="D54" s="5">
        <v>5</v>
      </c>
      <c r="E54" s="5">
        <v>364</v>
      </c>
      <c r="F54" s="4">
        <f t="shared" si="4"/>
        <v>368</v>
      </c>
      <c r="G54" s="126" t="s">
        <v>107</v>
      </c>
      <c r="H54" s="59" t="s">
        <v>108</v>
      </c>
      <c r="I54" s="58" t="s">
        <v>109</v>
      </c>
      <c r="J54" s="5" t="s">
        <v>6</v>
      </c>
      <c r="K54" s="5">
        <v>5</v>
      </c>
      <c r="L54" s="5">
        <v>364</v>
      </c>
      <c r="M54" s="4">
        <f t="shared" si="3"/>
        <v>368</v>
      </c>
      <c r="N54" s="102" t="s">
        <v>107</v>
      </c>
      <c r="O54" s="133" t="s">
        <v>145</v>
      </c>
      <c r="P54" s="4" t="s">
        <v>109</v>
      </c>
      <c r="Q54" s="4" t="s">
        <v>6</v>
      </c>
      <c r="R54" s="4">
        <v>5</v>
      </c>
      <c r="S54" s="4">
        <v>364</v>
      </c>
      <c r="T54" s="4">
        <v>368</v>
      </c>
      <c r="U54" s="119"/>
      <c r="V54" s="113"/>
      <c r="W54" s="134" t="s">
        <v>108</v>
      </c>
      <c r="X54" s="56" t="s">
        <v>109</v>
      </c>
      <c r="Y54" s="24" t="s">
        <v>166</v>
      </c>
      <c r="Z54" s="34"/>
      <c r="AA54" s="59" t="s">
        <v>108</v>
      </c>
      <c r="AB54" s="58" t="s">
        <v>109</v>
      </c>
      <c r="AC54" s="5" t="s">
        <v>6</v>
      </c>
      <c r="AD54" s="5">
        <v>5</v>
      </c>
      <c r="AE54" s="5">
        <v>364</v>
      </c>
      <c r="AF54" s="4">
        <f t="shared" si="1"/>
        <v>368</v>
      </c>
      <c r="AG54" s="104" t="s">
        <v>107</v>
      </c>
      <c r="AH54" s="272"/>
      <c r="AI54" s="134" t="s">
        <v>108</v>
      </c>
      <c r="AJ54" s="56" t="s">
        <v>109</v>
      </c>
      <c r="AK54" s="143" t="s">
        <v>166</v>
      </c>
      <c r="AL54" s="272"/>
      <c r="AM54" s="134" t="s">
        <v>108</v>
      </c>
      <c r="AN54" s="56" t="s">
        <v>109</v>
      </c>
      <c r="AO54" s="143" t="s">
        <v>166</v>
      </c>
      <c r="AP54" s="272"/>
    </row>
    <row r="55" spans="1:42" ht="25.5" x14ac:dyDescent="0.25">
      <c r="A55" s="59" t="s">
        <v>110</v>
      </c>
      <c r="B55" s="58" t="s">
        <v>111</v>
      </c>
      <c r="C55" s="5" t="s">
        <v>10</v>
      </c>
      <c r="D55" s="5">
        <v>16</v>
      </c>
      <c r="E55" s="5">
        <v>369</v>
      </c>
      <c r="F55" s="4">
        <f t="shared" si="4"/>
        <v>384</v>
      </c>
      <c r="G55" s="126" t="s">
        <v>386</v>
      </c>
      <c r="H55" s="59" t="s">
        <v>110</v>
      </c>
      <c r="I55" s="58" t="s">
        <v>111</v>
      </c>
      <c r="J55" s="5" t="s">
        <v>10</v>
      </c>
      <c r="K55" s="5">
        <v>16</v>
      </c>
      <c r="L55" s="5">
        <v>369</v>
      </c>
      <c r="M55" s="4">
        <f t="shared" si="3"/>
        <v>384</v>
      </c>
      <c r="N55" s="102" t="s">
        <v>386</v>
      </c>
      <c r="O55" s="133" t="s">
        <v>110</v>
      </c>
      <c r="P55" s="4" t="s">
        <v>111</v>
      </c>
      <c r="Q55" s="4" t="s">
        <v>6</v>
      </c>
      <c r="R55" s="4">
        <v>16</v>
      </c>
      <c r="S55" s="4">
        <v>369</v>
      </c>
      <c r="T55" s="4">
        <v>384</v>
      </c>
      <c r="U55" s="119"/>
      <c r="V55" s="113"/>
      <c r="W55" s="134" t="s">
        <v>110</v>
      </c>
      <c r="X55" s="56" t="s">
        <v>111</v>
      </c>
      <c r="Y55" s="24" t="s">
        <v>166</v>
      </c>
      <c r="Z55" s="34"/>
      <c r="AA55" s="59" t="s">
        <v>110</v>
      </c>
      <c r="AB55" s="58" t="s">
        <v>111</v>
      </c>
      <c r="AC55" s="5" t="s">
        <v>10</v>
      </c>
      <c r="AD55" s="5">
        <v>16</v>
      </c>
      <c r="AE55" s="5">
        <v>369</v>
      </c>
      <c r="AF55" s="4">
        <f t="shared" si="1"/>
        <v>384</v>
      </c>
      <c r="AG55" s="104" t="s">
        <v>107</v>
      </c>
      <c r="AH55" s="272"/>
      <c r="AI55" s="134" t="s">
        <v>110</v>
      </c>
      <c r="AJ55" s="56" t="s">
        <v>111</v>
      </c>
      <c r="AK55" s="143" t="s">
        <v>166</v>
      </c>
      <c r="AL55" s="272"/>
      <c r="AM55" s="134" t="s">
        <v>110</v>
      </c>
      <c r="AN55" s="56" t="s">
        <v>111</v>
      </c>
      <c r="AO55" s="143" t="s">
        <v>166</v>
      </c>
      <c r="AP55" s="272"/>
    </row>
    <row r="56" spans="1:42" ht="22.5" customHeight="1" x14ac:dyDescent="0.25">
      <c r="A56" s="59" t="s">
        <v>112</v>
      </c>
      <c r="B56" s="58" t="s">
        <v>113</v>
      </c>
      <c r="C56" s="5" t="s">
        <v>6</v>
      </c>
      <c r="D56" s="5">
        <v>16</v>
      </c>
      <c r="E56" s="5">
        <v>385</v>
      </c>
      <c r="F56" s="4">
        <f t="shared" si="4"/>
        <v>400</v>
      </c>
      <c r="G56" s="104" t="s">
        <v>113</v>
      </c>
      <c r="H56" s="59" t="s">
        <v>112</v>
      </c>
      <c r="I56" s="58" t="s">
        <v>113</v>
      </c>
      <c r="J56" s="5" t="s">
        <v>6</v>
      </c>
      <c r="K56" s="5">
        <v>16</v>
      </c>
      <c r="L56" s="5">
        <v>385</v>
      </c>
      <c r="M56" s="4">
        <f t="shared" si="3"/>
        <v>400</v>
      </c>
      <c r="N56" s="28" t="s">
        <v>113</v>
      </c>
      <c r="O56" s="133" t="s">
        <v>112</v>
      </c>
      <c r="P56" s="4" t="s">
        <v>113</v>
      </c>
      <c r="Q56" s="4" t="s">
        <v>6</v>
      </c>
      <c r="R56" s="4">
        <v>16</v>
      </c>
      <c r="S56" s="4">
        <v>385</v>
      </c>
      <c r="T56" s="4">
        <v>400</v>
      </c>
      <c r="U56" s="119"/>
      <c r="V56" s="113"/>
      <c r="W56" s="134" t="s">
        <v>112</v>
      </c>
      <c r="X56" s="56" t="s">
        <v>113</v>
      </c>
      <c r="Y56" s="24" t="s">
        <v>166</v>
      </c>
      <c r="Z56" s="34"/>
      <c r="AA56" s="59" t="s">
        <v>112</v>
      </c>
      <c r="AB56" s="58" t="s">
        <v>113</v>
      </c>
      <c r="AC56" s="5" t="s">
        <v>6</v>
      </c>
      <c r="AD56" s="5">
        <v>16</v>
      </c>
      <c r="AE56" s="5">
        <v>385</v>
      </c>
      <c r="AF56" s="4">
        <f t="shared" si="1"/>
        <v>400</v>
      </c>
      <c r="AG56" s="104" t="s">
        <v>113</v>
      </c>
      <c r="AH56" s="272"/>
      <c r="AI56" s="134" t="s">
        <v>112</v>
      </c>
      <c r="AJ56" s="56" t="s">
        <v>113</v>
      </c>
      <c r="AK56" s="143" t="s">
        <v>166</v>
      </c>
      <c r="AL56" s="272"/>
      <c r="AM56" s="134" t="s">
        <v>112</v>
      </c>
      <c r="AN56" s="56" t="s">
        <v>113</v>
      </c>
      <c r="AO56" s="143" t="s">
        <v>166</v>
      </c>
      <c r="AP56" s="272"/>
    </row>
    <row r="57" spans="1:42" ht="26.25" customHeight="1" x14ac:dyDescent="0.25">
      <c r="A57" s="59" t="s">
        <v>114</v>
      </c>
      <c r="B57" s="58" t="s">
        <v>115</v>
      </c>
      <c r="C57" s="5" t="s">
        <v>6</v>
      </c>
      <c r="D57" s="5">
        <v>1</v>
      </c>
      <c r="E57" s="5">
        <v>401</v>
      </c>
      <c r="F57" s="4">
        <f t="shared" si="4"/>
        <v>401</v>
      </c>
      <c r="G57" s="104" t="s">
        <v>115</v>
      </c>
      <c r="H57" s="59" t="s">
        <v>114</v>
      </c>
      <c r="I57" s="58" t="s">
        <v>115</v>
      </c>
      <c r="J57" s="5" t="s">
        <v>6</v>
      </c>
      <c r="K57" s="5">
        <v>1</v>
      </c>
      <c r="L57" s="5">
        <v>401</v>
      </c>
      <c r="M57" s="4">
        <f t="shared" si="3"/>
        <v>401</v>
      </c>
      <c r="N57" s="28" t="s">
        <v>115</v>
      </c>
      <c r="O57" s="134" t="s">
        <v>114</v>
      </c>
      <c r="P57" s="48" t="s">
        <v>115</v>
      </c>
      <c r="Q57" s="48" t="s">
        <v>6</v>
      </c>
      <c r="R57" s="48">
        <v>1</v>
      </c>
      <c r="S57" s="48">
        <v>401</v>
      </c>
      <c r="T57" s="48">
        <v>401</v>
      </c>
      <c r="U57" s="124" t="s">
        <v>166</v>
      </c>
      <c r="V57" s="113"/>
      <c r="W57" s="134" t="s">
        <v>114</v>
      </c>
      <c r="X57" s="56" t="s">
        <v>115</v>
      </c>
      <c r="Y57" s="24" t="s">
        <v>166</v>
      </c>
      <c r="Z57" s="34"/>
      <c r="AA57" s="59" t="s">
        <v>114</v>
      </c>
      <c r="AB57" s="58" t="s">
        <v>115</v>
      </c>
      <c r="AC57" s="5" t="s">
        <v>6</v>
      </c>
      <c r="AD57" s="5">
        <v>1</v>
      </c>
      <c r="AE57" s="5">
        <v>401</v>
      </c>
      <c r="AF57" s="4">
        <f t="shared" si="1"/>
        <v>401</v>
      </c>
      <c r="AG57" s="104" t="s">
        <v>115</v>
      </c>
      <c r="AH57" s="272"/>
      <c r="AI57" s="134" t="s">
        <v>114</v>
      </c>
      <c r="AJ57" s="56" t="s">
        <v>115</v>
      </c>
      <c r="AK57" s="143" t="s">
        <v>166</v>
      </c>
      <c r="AL57" s="272"/>
      <c r="AM57" s="134" t="s">
        <v>114</v>
      </c>
      <c r="AN57" s="56" t="s">
        <v>115</v>
      </c>
      <c r="AO57" s="143" t="s">
        <v>166</v>
      </c>
      <c r="AP57" s="272"/>
    </row>
    <row r="58" spans="1:42" ht="63.75" x14ac:dyDescent="0.25">
      <c r="A58" s="59" t="s">
        <v>116</v>
      </c>
      <c r="B58" s="58" t="s">
        <v>117</v>
      </c>
      <c r="C58" s="25" t="s">
        <v>6</v>
      </c>
      <c r="D58" s="25">
        <v>4</v>
      </c>
      <c r="E58" s="25">
        <v>402</v>
      </c>
      <c r="F58" s="4">
        <f t="shared" si="4"/>
        <v>405</v>
      </c>
      <c r="G58" s="104" t="s">
        <v>414</v>
      </c>
      <c r="H58" s="59" t="s">
        <v>116</v>
      </c>
      <c r="I58" s="58" t="s">
        <v>117</v>
      </c>
      <c r="J58" s="25" t="s">
        <v>6</v>
      </c>
      <c r="K58" s="25">
        <v>4</v>
      </c>
      <c r="L58" s="25">
        <v>402</v>
      </c>
      <c r="M58" s="4">
        <f t="shared" si="3"/>
        <v>405</v>
      </c>
      <c r="N58" s="28" t="s">
        <v>413</v>
      </c>
      <c r="O58" s="134" t="s">
        <v>116</v>
      </c>
      <c r="P58" s="48" t="s">
        <v>117</v>
      </c>
      <c r="Q58" s="48" t="s">
        <v>6</v>
      </c>
      <c r="R58" s="48">
        <v>4</v>
      </c>
      <c r="S58" s="48">
        <v>402</v>
      </c>
      <c r="T58" s="48">
        <v>405</v>
      </c>
      <c r="U58" s="124" t="s">
        <v>166</v>
      </c>
      <c r="V58" s="113"/>
      <c r="W58" s="134" t="s">
        <v>116</v>
      </c>
      <c r="X58" s="56" t="s">
        <v>117</v>
      </c>
      <c r="Y58" s="24" t="s">
        <v>166</v>
      </c>
      <c r="Z58" s="34"/>
      <c r="AA58" s="59" t="s">
        <v>116</v>
      </c>
      <c r="AB58" s="58" t="s">
        <v>117</v>
      </c>
      <c r="AC58" s="208" t="s">
        <v>6</v>
      </c>
      <c r="AD58" s="208">
        <v>4</v>
      </c>
      <c r="AE58" s="208">
        <v>402</v>
      </c>
      <c r="AF58" s="4">
        <f t="shared" si="1"/>
        <v>405</v>
      </c>
      <c r="AG58" s="104" t="s">
        <v>169</v>
      </c>
      <c r="AH58" s="272"/>
      <c r="AI58" s="134" t="s">
        <v>116</v>
      </c>
      <c r="AJ58" s="56" t="s">
        <v>117</v>
      </c>
      <c r="AK58" s="143" t="s">
        <v>166</v>
      </c>
      <c r="AL58" s="272"/>
      <c r="AM58" s="134" t="s">
        <v>116</v>
      </c>
      <c r="AN58" s="56" t="s">
        <v>117</v>
      </c>
      <c r="AO58" s="143" t="s">
        <v>166</v>
      </c>
      <c r="AP58" s="272"/>
    </row>
    <row r="59" spans="1:42" ht="25.5" x14ac:dyDescent="0.25">
      <c r="A59" s="59" t="s">
        <v>118</v>
      </c>
      <c r="B59" s="58" t="s">
        <v>119</v>
      </c>
      <c r="C59" s="5" t="s">
        <v>6</v>
      </c>
      <c r="D59" s="5">
        <v>8</v>
      </c>
      <c r="E59" s="5">
        <v>406</v>
      </c>
      <c r="F59" s="4">
        <f t="shared" si="4"/>
        <v>413</v>
      </c>
      <c r="G59" s="125" t="s">
        <v>264</v>
      </c>
      <c r="H59" s="59" t="s">
        <v>118</v>
      </c>
      <c r="I59" s="58" t="s">
        <v>119</v>
      </c>
      <c r="J59" s="5" t="s">
        <v>6</v>
      </c>
      <c r="K59" s="5">
        <v>8</v>
      </c>
      <c r="L59" s="5">
        <v>406</v>
      </c>
      <c r="M59" s="4">
        <f t="shared" si="3"/>
        <v>413</v>
      </c>
      <c r="N59" s="75" t="s">
        <v>264</v>
      </c>
      <c r="O59" s="133" t="s">
        <v>118</v>
      </c>
      <c r="P59" s="4" t="s">
        <v>119</v>
      </c>
      <c r="Q59" s="4" t="s">
        <v>6</v>
      </c>
      <c r="R59" s="4">
        <v>8</v>
      </c>
      <c r="S59" s="4">
        <v>406</v>
      </c>
      <c r="T59" s="4">
        <v>413</v>
      </c>
      <c r="U59" s="119" t="s">
        <v>146</v>
      </c>
      <c r="V59" s="113"/>
      <c r="W59" s="134" t="s">
        <v>118</v>
      </c>
      <c r="X59" s="56" t="s">
        <v>119</v>
      </c>
      <c r="Y59" s="24" t="s">
        <v>166</v>
      </c>
      <c r="Z59" s="34"/>
      <c r="AA59" s="59" t="s">
        <v>118</v>
      </c>
      <c r="AB59" s="58" t="s">
        <v>119</v>
      </c>
      <c r="AC59" s="5" t="s">
        <v>6</v>
      </c>
      <c r="AD59" s="5">
        <v>8</v>
      </c>
      <c r="AE59" s="5">
        <v>406</v>
      </c>
      <c r="AF59" s="4">
        <f t="shared" si="1"/>
        <v>413</v>
      </c>
      <c r="AG59" s="104" t="s">
        <v>120</v>
      </c>
      <c r="AH59" s="272"/>
      <c r="AI59" s="134" t="s">
        <v>118</v>
      </c>
      <c r="AJ59" s="56" t="s">
        <v>119</v>
      </c>
      <c r="AK59" s="143" t="s">
        <v>166</v>
      </c>
      <c r="AL59" s="272"/>
      <c r="AM59" s="134" t="s">
        <v>118</v>
      </c>
      <c r="AN59" s="56" t="s">
        <v>119</v>
      </c>
      <c r="AO59" s="143" t="s">
        <v>166</v>
      </c>
      <c r="AP59" s="272"/>
    </row>
    <row r="60" spans="1:42" ht="67.7" customHeight="1" x14ac:dyDescent="0.25">
      <c r="A60" s="59" t="s">
        <v>121</v>
      </c>
      <c r="B60" s="58" t="s">
        <v>122</v>
      </c>
      <c r="C60" s="5" t="s">
        <v>10</v>
      </c>
      <c r="D60" s="5">
        <v>12</v>
      </c>
      <c r="E60" s="5">
        <v>414</v>
      </c>
      <c r="F60" s="4">
        <f t="shared" si="4"/>
        <v>425</v>
      </c>
      <c r="G60" s="125" t="s">
        <v>387</v>
      </c>
      <c r="H60" s="59" t="s">
        <v>121</v>
      </c>
      <c r="I60" s="58" t="s">
        <v>122</v>
      </c>
      <c r="J60" s="5" t="s">
        <v>10</v>
      </c>
      <c r="K60" s="5">
        <v>12</v>
      </c>
      <c r="L60" s="5">
        <v>414</v>
      </c>
      <c r="M60" s="4">
        <f t="shared" si="3"/>
        <v>425</v>
      </c>
      <c r="N60" s="75" t="s">
        <v>387</v>
      </c>
      <c r="O60" s="133" t="s">
        <v>121</v>
      </c>
      <c r="P60" s="4" t="s">
        <v>122</v>
      </c>
      <c r="Q60" s="4" t="s">
        <v>6</v>
      </c>
      <c r="R60" s="4">
        <v>12</v>
      </c>
      <c r="S60" s="4">
        <v>414</v>
      </c>
      <c r="T60" s="4">
        <v>425</v>
      </c>
      <c r="U60" s="140" t="s">
        <v>367</v>
      </c>
      <c r="V60" s="113"/>
      <c r="W60" s="134" t="s">
        <v>121</v>
      </c>
      <c r="X60" s="56" t="s">
        <v>122</v>
      </c>
      <c r="Y60" s="24" t="s">
        <v>166</v>
      </c>
      <c r="Z60" s="34"/>
      <c r="AA60" s="59" t="s">
        <v>121</v>
      </c>
      <c r="AB60" s="58" t="s">
        <v>122</v>
      </c>
      <c r="AC60" s="5" t="s">
        <v>10</v>
      </c>
      <c r="AD60" s="5">
        <v>12</v>
      </c>
      <c r="AE60" s="5">
        <v>414</v>
      </c>
      <c r="AF60" s="4">
        <f t="shared" si="1"/>
        <v>425</v>
      </c>
      <c r="AG60" s="104" t="s">
        <v>389</v>
      </c>
      <c r="AH60" s="272"/>
      <c r="AI60" s="134" t="s">
        <v>121</v>
      </c>
      <c r="AJ60" s="56" t="s">
        <v>122</v>
      </c>
      <c r="AK60" s="143" t="s">
        <v>166</v>
      </c>
      <c r="AL60" s="272"/>
      <c r="AM60" s="134" t="s">
        <v>121</v>
      </c>
      <c r="AN60" s="56" t="s">
        <v>122</v>
      </c>
      <c r="AO60" s="143" t="s">
        <v>166</v>
      </c>
      <c r="AP60" s="272"/>
    </row>
    <row r="61" spans="1:42" ht="25.5" x14ac:dyDescent="0.25">
      <c r="A61" s="59" t="s">
        <v>123</v>
      </c>
      <c r="B61" s="58" t="s">
        <v>394</v>
      </c>
      <c r="C61" s="5" t="s">
        <v>10</v>
      </c>
      <c r="D61" s="5">
        <v>12</v>
      </c>
      <c r="E61" s="5">
        <v>426</v>
      </c>
      <c r="F61" s="46">
        <f t="shared" si="4"/>
        <v>437</v>
      </c>
      <c r="G61" s="125" t="s">
        <v>385</v>
      </c>
      <c r="H61" s="59" t="s">
        <v>123</v>
      </c>
      <c r="I61" s="58" t="s">
        <v>394</v>
      </c>
      <c r="J61" s="5" t="s">
        <v>10</v>
      </c>
      <c r="K61" s="5">
        <v>12</v>
      </c>
      <c r="L61" s="5">
        <v>426</v>
      </c>
      <c r="M61" s="46">
        <f t="shared" si="3"/>
        <v>437</v>
      </c>
      <c r="N61" s="75" t="s">
        <v>404</v>
      </c>
      <c r="O61" s="133" t="s">
        <v>123</v>
      </c>
      <c r="P61" s="4" t="s">
        <v>124</v>
      </c>
      <c r="Q61" s="4" t="s">
        <v>6</v>
      </c>
      <c r="R61" s="4">
        <v>12</v>
      </c>
      <c r="S61" s="4">
        <v>426</v>
      </c>
      <c r="T61" s="4">
        <v>437</v>
      </c>
      <c r="U61" s="119"/>
      <c r="V61" s="113"/>
      <c r="W61" s="134" t="s">
        <v>123</v>
      </c>
      <c r="X61" s="56" t="s">
        <v>124</v>
      </c>
      <c r="Y61" s="24" t="s">
        <v>166</v>
      </c>
      <c r="Z61" s="34"/>
      <c r="AA61" s="59" t="s">
        <v>123</v>
      </c>
      <c r="AB61" s="58" t="s">
        <v>124</v>
      </c>
      <c r="AC61" s="5" t="s">
        <v>10</v>
      </c>
      <c r="AD61" s="5">
        <v>12</v>
      </c>
      <c r="AE61" s="5">
        <v>426</v>
      </c>
      <c r="AF61" s="46">
        <f t="shared" si="1"/>
        <v>437</v>
      </c>
      <c r="AG61" s="104" t="s">
        <v>131</v>
      </c>
      <c r="AH61" s="272"/>
      <c r="AI61" s="134" t="s">
        <v>123</v>
      </c>
      <c r="AJ61" s="56" t="s">
        <v>124</v>
      </c>
      <c r="AK61" s="143" t="s">
        <v>166</v>
      </c>
      <c r="AL61" s="272"/>
      <c r="AM61" s="134" t="s">
        <v>123</v>
      </c>
      <c r="AN61" s="56" t="s">
        <v>124</v>
      </c>
      <c r="AO61" s="143" t="s">
        <v>166</v>
      </c>
      <c r="AP61" s="272"/>
    </row>
    <row r="62" spans="1:42" ht="26.25" customHeight="1" x14ac:dyDescent="0.25">
      <c r="A62" s="71" t="s">
        <v>147</v>
      </c>
      <c r="B62" s="72" t="s">
        <v>148</v>
      </c>
      <c r="C62" s="73"/>
      <c r="D62" s="73">
        <v>1</v>
      </c>
      <c r="E62" s="73">
        <v>438</v>
      </c>
      <c r="F62" s="48">
        <f t="shared" si="4"/>
        <v>438</v>
      </c>
      <c r="G62" s="124" t="s">
        <v>166</v>
      </c>
      <c r="H62" s="71" t="s">
        <v>147</v>
      </c>
      <c r="I62" s="72" t="s">
        <v>148</v>
      </c>
      <c r="J62" s="73"/>
      <c r="K62" s="73">
        <v>1</v>
      </c>
      <c r="L62" s="73">
        <v>438</v>
      </c>
      <c r="M62" s="48">
        <f t="shared" si="3"/>
        <v>438</v>
      </c>
      <c r="N62" s="22" t="s">
        <v>166</v>
      </c>
      <c r="O62" s="135" t="s">
        <v>147</v>
      </c>
      <c r="P62" s="72" t="s">
        <v>148</v>
      </c>
      <c r="Q62" s="73"/>
      <c r="R62" s="73"/>
      <c r="S62" s="73">
        <v>438</v>
      </c>
      <c r="T62" s="73">
        <v>438</v>
      </c>
      <c r="U62" s="124" t="s">
        <v>166</v>
      </c>
      <c r="V62" s="113"/>
      <c r="W62" s="135" t="s">
        <v>147</v>
      </c>
      <c r="X62" s="72" t="s">
        <v>148</v>
      </c>
      <c r="Y62" s="22" t="s">
        <v>166</v>
      </c>
      <c r="Z62" s="34"/>
      <c r="AA62" s="71" t="s">
        <v>147</v>
      </c>
      <c r="AB62" s="72" t="s">
        <v>148</v>
      </c>
      <c r="AC62" s="73"/>
      <c r="AD62" s="73">
        <v>1</v>
      </c>
      <c r="AE62" s="73">
        <v>438</v>
      </c>
      <c r="AF62" s="48">
        <f t="shared" si="1"/>
        <v>438</v>
      </c>
      <c r="AG62" s="124" t="s">
        <v>166</v>
      </c>
      <c r="AH62" s="272"/>
      <c r="AI62" s="135" t="s">
        <v>147</v>
      </c>
      <c r="AJ62" s="72" t="s">
        <v>148</v>
      </c>
      <c r="AK62" s="124" t="s">
        <v>166</v>
      </c>
      <c r="AL62" s="272"/>
      <c r="AM62" s="135" t="s">
        <v>147</v>
      </c>
      <c r="AN62" s="72" t="s">
        <v>148</v>
      </c>
      <c r="AO62" s="124" t="s">
        <v>166</v>
      </c>
      <c r="AP62" s="272"/>
    </row>
    <row r="63" spans="1:42" ht="34.700000000000003" customHeight="1" x14ac:dyDescent="0.25">
      <c r="A63" s="45" t="s">
        <v>149</v>
      </c>
      <c r="B63" s="5" t="s">
        <v>227</v>
      </c>
      <c r="C63" s="52"/>
      <c r="D63" s="52">
        <v>0</v>
      </c>
      <c r="E63" s="52">
        <v>439</v>
      </c>
      <c r="F63" s="4">
        <v>476</v>
      </c>
      <c r="G63" s="119" t="s">
        <v>243</v>
      </c>
      <c r="H63" s="45" t="s">
        <v>149</v>
      </c>
      <c r="I63" s="5" t="s">
        <v>227</v>
      </c>
      <c r="J63" s="52"/>
      <c r="K63" s="52">
        <v>0</v>
      </c>
      <c r="L63" s="52">
        <v>439</v>
      </c>
      <c r="M63" s="4">
        <v>476</v>
      </c>
      <c r="N63" s="21" t="s">
        <v>243</v>
      </c>
      <c r="O63" s="133" t="s">
        <v>149</v>
      </c>
      <c r="P63" s="5" t="s">
        <v>227</v>
      </c>
      <c r="Q63" s="52"/>
      <c r="R63" s="52"/>
      <c r="S63" s="52">
        <v>439</v>
      </c>
      <c r="T63" s="52">
        <v>476</v>
      </c>
      <c r="U63" s="119" t="s">
        <v>243</v>
      </c>
      <c r="V63" s="113"/>
      <c r="W63" s="133" t="s">
        <v>149</v>
      </c>
      <c r="X63" s="5" t="s">
        <v>227</v>
      </c>
      <c r="Y63" s="21" t="s">
        <v>243</v>
      </c>
      <c r="Z63" s="34"/>
      <c r="AA63" s="45" t="s">
        <v>149</v>
      </c>
      <c r="AB63" s="5" t="s">
        <v>227</v>
      </c>
      <c r="AC63" s="52"/>
      <c r="AD63" s="52">
        <v>0</v>
      </c>
      <c r="AE63" s="52">
        <v>439</v>
      </c>
      <c r="AF63" s="4">
        <v>476</v>
      </c>
      <c r="AG63" s="119" t="s">
        <v>243</v>
      </c>
      <c r="AH63" s="272"/>
      <c r="AI63" s="133" t="s">
        <v>149</v>
      </c>
      <c r="AJ63" s="5" t="s">
        <v>227</v>
      </c>
      <c r="AK63" s="119" t="s">
        <v>243</v>
      </c>
      <c r="AL63" s="272"/>
      <c r="AM63" s="133" t="s">
        <v>149</v>
      </c>
      <c r="AN63" s="5" t="s">
        <v>227</v>
      </c>
      <c r="AO63" s="119" t="s">
        <v>243</v>
      </c>
      <c r="AP63" s="272"/>
    </row>
    <row r="64" spans="1:42" ht="24" customHeight="1" x14ac:dyDescent="0.25">
      <c r="A64" s="62" t="s">
        <v>352</v>
      </c>
      <c r="B64" s="6" t="s">
        <v>28</v>
      </c>
      <c r="C64" s="6" t="s">
        <v>10</v>
      </c>
      <c r="D64" s="6">
        <v>5</v>
      </c>
      <c r="E64" s="6">
        <v>439</v>
      </c>
      <c r="F64" s="4">
        <f>SUM(F62,D64)</f>
        <v>443</v>
      </c>
      <c r="G64" s="119" t="s">
        <v>29</v>
      </c>
      <c r="H64" s="62" t="s">
        <v>352</v>
      </c>
      <c r="I64" s="6" t="s">
        <v>28</v>
      </c>
      <c r="J64" s="6" t="s">
        <v>10</v>
      </c>
      <c r="K64" s="6">
        <v>5</v>
      </c>
      <c r="L64" s="6">
        <v>439</v>
      </c>
      <c r="M64" s="4">
        <f>SUM(M62,K64)</f>
        <v>443</v>
      </c>
      <c r="N64" s="21" t="s">
        <v>29</v>
      </c>
      <c r="O64" s="136" t="s">
        <v>27</v>
      </c>
      <c r="P64" s="6" t="s">
        <v>28</v>
      </c>
      <c r="Q64" s="6" t="s">
        <v>10</v>
      </c>
      <c r="R64" s="6">
        <v>5</v>
      </c>
      <c r="S64" s="6">
        <v>439</v>
      </c>
      <c r="T64" s="6">
        <v>443</v>
      </c>
      <c r="U64" s="104" t="s">
        <v>383</v>
      </c>
      <c r="V64" s="113"/>
      <c r="W64" s="136" t="s">
        <v>27</v>
      </c>
      <c r="X64" s="6" t="s">
        <v>28</v>
      </c>
      <c r="Y64" s="21" t="s">
        <v>29</v>
      </c>
      <c r="Z64" s="34"/>
      <c r="AA64" s="62" t="s">
        <v>27</v>
      </c>
      <c r="AB64" s="6" t="s">
        <v>28</v>
      </c>
      <c r="AC64" s="6" t="s">
        <v>10</v>
      </c>
      <c r="AD64" s="6">
        <v>5</v>
      </c>
      <c r="AE64" s="6">
        <v>439</v>
      </c>
      <c r="AF64" s="4">
        <f>SUM(AF62,AD64)</f>
        <v>443</v>
      </c>
      <c r="AG64" s="119" t="s">
        <v>29</v>
      </c>
      <c r="AH64" s="272"/>
      <c r="AI64" s="136" t="s">
        <v>27</v>
      </c>
      <c r="AJ64" s="6" t="s">
        <v>28</v>
      </c>
      <c r="AK64" s="119" t="s">
        <v>29</v>
      </c>
      <c r="AL64" s="272"/>
      <c r="AM64" s="136" t="s">
        <v>27</v>
      </c>
      <c r="AN64" s="6" t="s">
        <v>28</v>
      </c>
      <c r="AO64" s="119" t="s">
        <v>29</v>
      </c>
      <c r="AP64" s="272"/>
    </row>
    <row r="65" spans="1:46" ht="36.6" customHeight="1" x14ac:dyDescent="0.25">
      <c r="A65" s="62" t="s">
        <v>353</v>
      </c>
      <c r="B65" s="6" t="s">
        <v>251</v>
      </c>
      <c r="C65" s="6" t="s">
        <v>10</v>
      </c>
      <c r="D65" s="6">
        <v>19</v>
      </c>
      <c r="E65" s="6">
        <v>444</v>
      </c>
      <c r="F65" s="4">
        <f>SUM(F64,D65)</f>
        <v>462</v>
      </c>
      <c r="G65" s="119" t="s">
        <v>288</v>
      </c>
      <c r="H65" s="62" t="s">
        <v>353</v>
      </c>
      <c r="I65" s="6" t="s">
        <v>251</v>
      </c>
      <c r="J65" s="6" t="s">
        <v>10</v>
      </c>
      <c r="K65" s="6">
        <v>19</v>
      </c>
      <c r="L65" s="6">
        <v>444</v>
      </c>
      <c r="M65" s="4">
        <f t="shared" ref="M65:M67" si="5">SUM(M64,K65)</f>
        <v>462</v>
      </c>
      <c r="N65" s="21" t="s">
        <v>288</v>
      </c>
      <c r="O65" s="136" t="s">
        <v>32</v>
      </c>
      <c r="P65" s="6" t="s">
        <v>251</v>
      </c>
      <c r="Q65" s="6" t="s">
        <v>10</v>
      </c>
      <c r="R65" s="6">
        <v>19</v>
      </c>
      <c r="S65" s="6">
        <v>444</v>
      </c>
      <c r="T65" s="6">
        <v>462</v>
      </c>
      <c r="U65" s="104" t="s">
        <v>287</v>
      </c>
      <c r="V65" s="113"/>
      <c r="W65" s="136" t="s">
        <v>32</v>
      </c>
      <c r="X65" s="6" t="s">
        <v>251</v>
      </c>
      <c r="Y65" s="21" t="s">
        <v>288</v>
      </c>
      <c r="Z65" s="34"/>
      <c r="AA65" s="62" t="s">
        <v>32</v>
      </c>
      <c r="AB65" s="6" t="s">
        <v>251</v>
      </c>
      <c r="AC65" s="6" t="s">
        <v>10</v>
      </c>
      <c r="AD65" s="6">
        <v>19</v>
      </c>
      <c r="AE65" s="6">
        <v>444</v>
      </c>
      <c r="AF65" s="4">
        <f>SUM(AF64,AD65)</f>
        <v>462</v>
      </c>
      <c r="AG65" s="119" t="s">
        <v>225</v>
      </c>
      <c r="AH65" s="272"/>
      <c r="AI65" s="136" t="s">
        <v>32</v>
      </c>
      <c r="AJ65" s="6" t="s">
        <v>251</v>
      </c>
      <c r="AK65" s="119" t="s">
        <v>225</v>
      </c>
      <c r="AL65" s="272"/>
      <c r="AM65" s="136" t="s">
        <v>32</v>
      </c>
      <c r="AN65" s="6" t="s">
        <v>251</v>
      </c>
      <c r="AO65" s="119" t="s">
        <v>225</v>
      </c>
      <c r="AP65" s="272"/>
    </row>
    <row r="66" spans="1:46" ht="34.35" customHeight="1" x14ac:dyDescent="0.25">
      <c r="A66" s="62" t="s">
        <v>354</v>
      </c>
      <c r="B66" s="5" t="s">
        <v>126</v>
      </c>
      <c r="C66" s="6" t="s">
        <v>10</v>
      </c>
      <c r="D66" s="6">
        <v>8</v>
      </c>
      <c r="E66" s="6">
        <v>463</v>
      </c>
      <c r="F66" s="4">
        <f>SUM(F65,D66)</f>
        <v>470</v>
      </c>
      <c r="G66" s="119" t="s">
        <v>265</v>
      </c>
      <c r="H66" s="62" t="s">
        <v>354</v>
      </c>
      <c r="I66" s="5" t="s">
        <v>126</v>
      </c>
      <c r="J66" s="6" t="s">
        <v>10</v>
      </c>
      <c r="K66" s="6">
        <v>8</v>
      </c>
      <c r="L66" s="6">
        <v>463</v>
      </c>
      <c r="M66" s="4">
        <f t="shared" si="5"/>
        <v>470</v>
      </c>
      <c r="N66" s="21" t="s">
        <v>265</v>
      </c>
      <c r="O66" s="136" t="s">
        <v>153</v>
      </c>
      <c r="P66" s="5" t="s">
        <v>126</v>
      </c>
      <c r="Q66" s="6" t="s">
        <v>10</v>
      </c>
      <c r="R66" s="6">
        <v>8</v>
      </c>
      <c r="S66" s="6">
        <v>463</v>
      </c>
      <c r="T66" s="6">
        <v>470</v>
      </c>
      <c r="U66" s="104" t="s">
        <v>383</v>
      </c>
      <c r="V66" s="113"/>
      <c r="W66" s="136" t="s">
        <v>153</v>
      </c>
      <c r="X66" s="5" t="s">
        <v>126</v>
      </c>
      <c r="Y66" s="21" t="s">
        <v>265</v>
      </c>
      <c r="Z66" s="34"/>
      <c r="AA66" s="62" t="s">
        <v>153</v>
      </c>
      <c r="AB66" s="5" t="s">
        <v>126</v>
      </c>
      <c r="AC66" s="6" t="s">
        <v>10</v>
      </c>
      <c r="AD66" s="6">
        <v>8</v>
      </c>
      <c r="AE66" s="6">
        <v>463</v>
      </c>
      <c r="AF66" s="4">
        <f>SUM(AF65,AD66)</f>
        <v>470</v>
      </c>
      <c r="AG66" s="119" t="s">
        <v>265</v>
      </c>
      <c r="AH66" s="272"/>
      <c r="AI66" s="136" t="s">
        <v>153</v>
      </c>
      <c r="AJ66" s="5" t="s">
        <v>126</v>
      </c>
      <c r="AK66" s="119" t="s">
        <v>265</v>
      </c>
      <c r="AL66" s="272"/>
      <c r="AM66" s="136" t="s">
        <v>153</v>
      </c>
      <c r="AN66" s="5" t="s">
        <v>126</v>
      </c>
      <c r="AO66" s="119" t="s">
        <v>265</v>
      </c>
      <c r="AP66" s="272"/>
    </row>
    <row r="67" spans="1:46" ht="34.700000000000003" customHeight="1" x14ac:dyDescent="0.25">
      <c r="A67" s="62" t="s">
        <v>355</v>
      </c>
      <c r="B67" s="6" t="s">
        <v>127</v>
      </c>
      <c r="C67" s="6" t="s">
        <v>10</v>
      </c>
      <c r="D67" s="6">
        <v>6</v>
      </c>
      <c r="E67" s="6">
        <v>471</v>
      </c>
      <c r="F67" s="4">
        <f>SUM(F66,D67)</f>
        <v>476</v>
      </c>
      <c r="G67" s="119" t="s">
        <v>226</v>
      </c>
      <c r="H67" s="62" t="s">
        <v>355</v>
      </c>
      <c r="I67" s="6" t="s">
        <v>127</v>
      </c>
      <c r="J67" s="6" t="s">
        <v>10</v>
      </c>
      <c r="K67" s="6">
        <v>6</v>
      </c>
      <c r="L67" s="6">
        <v>471</v>
      </c>
      <c r="M67" s="4">
        <f t="shared" si="5"/>
        <v>476</v>
      </c>
      <c r="N67" s="21" t="s">
        <v>226</v>
      </c>
      <c r="O67" s="136" t="s">
        <v>154</v>
      </c>
      <c r="P67" s="6" t="s">
        <v>127</v>
      </c>
      <c r="Q67" s="6" t="s">
        <v>10</v>
      </c>
      <c r="R67" s="6">
        <v>6</v>
      </c>
      <c r="S67" s="6">
        <v>471</v>
      </c>
      <c r="T67" s="6">
        <v>476</v>
      </c>
      <c r="U67" s="104" t="s">
        <v>383</v>
      </c>
      <c r="V67" s="113"/>
      <c r="W67" s="136" t="s">
        <v>154</v>
      </c>
      <c r="X67" s="6" t="s">
        <v>127</v>
      </c>
      <c r="Y67" s="21" t="s">
        <v>226</v>
      </c>
      <c r="Z67" s="34"/>
      <c r="AA67" s="62" t="s">
        <v>154</v>
      </c>
      <c r="AB67" s="6" t="s">
        <v>127</v>
      </c>
      <c r="AC67" s="6" t="s">
        <v>10</v>
      </c>
      <c r="AD67" s="6">
        <v>6</v>
      </c>
      <c r="AE67" s="6">
        <v>471</v>
      </c>
      <c r="AF67" s="4">
        <f>SUM(AF66,AD67)</f>
        <v>476</v>
      </c>
      <c r="AG67" s="119" t="s">
        <v>226</v>
      </c>
      <c r="AH67" s="272"/>
      <c r="AI67" s="136" t="s">
        <v>154</v>
      </c>
      <c r="AJ67" s="6" t="s">
        <v>127</v>
      </c>
      <c r="AK67" s="119" t="s">
        <v>226</v>
      </c>
      <c r="AL67" s="272"/>
      <c r="AM67" s="136" t="s">
        <v>154</v>
      </c>
      <c r="AN67" s="6" t="s">
        <v>127</v>
      </c>
      <c r="AO67" s="119" t="s">
        <v>226</v>
      </c>
      <c r="AP67" s="272"/>
    </row>
    <row r="68" spans="1:46" ht="89.25" x14ac:dyDescent="0.25">
      <c r="A68" s="62" t="s">
        <v>128</v>
      </c>
      <c r="B68" s="4" t="s">
        <v>129</v>
      </c>
      <c r="C68" s="6" t="s">
        <v>6</v>
      </c>
      <c r="D68" s="6">
        <v>25</v>
      </c>
      <c r="E68" s="6">
        <v>477</v>
      </c>
      <c r="F68" s="4">
        <f>SUM(F67,D68)</f>
        <v>501</v>
      </c>
      <c r="G68" s="104" t="s">
        <v>130</v>
      </c>
      <c r="H68" s="62" t="s">
        <v>128</v>
      </c>
      <c r="I68" s="4" t="s">
        <v>129</v>
      </c>
      <c r="J68" s="6" t="s">
        <v>6</v>
      </c>
      <c r="K68" s="6">
        <v>25</v>
      </c>
      <c r="L68" s="6">
        <v>477</v>
      </c>
      <c r="M68" s="4">
        <f>SUM(M67,K68)</f>
        <v>501</v>
      </c>
      <c r="N68" s="117" t="s">
        <v>431</v>
      </c>
      <c r="O68" s="136" t="s">
        <v>128</v>
      </c>
      <c r="P68" s="4" t="s">
        <v>129</v>
      </c>
      <c r="Q68" s="6" t="s">
        <v>6</v>
      </c>
      <c r="R68" s="6">
        <v>25</v>
      </c>
      <c r="S68" s="6">
        <v>477</v>
      </c>
      <c r="T68" s="6">
        <v>501</v>
      </c>
      <c r="U68" s="104" t="s">
        <v>130</v>
      </c>
      <c r="V68" s="113"/>
      <c r="W68" s="136" t="s">
        <v>128</v>
      </c>
      <c r="X68" s="4" t="s">
        <v>129</v>
      </c>
      <c r="Y68" s="28" t="s">
        <v>130</v>
      </c>
      <c r="Z68" s="34"/>
      <c r="AA68" s="62" t="s">
        <v>128</v>
      </c>
      <c r="AB68" s="4" t="s">
        <v>129</v>
      </c>
      <c r="AC68" s="6" t="s">
        <v>6</v>
      </c>
      <c r="AD68" s="6">
        <v>25</v>
      </c>
      <c r="AE68" s="6">
        <v>477</v>
      </c>
      <c r="AF68" s="4">
        <f>SUM(AF67,AD68)</f>
        <v>501</v>
      </c>
      <c r="AG68" s="104" t="s">
        <v>130</v>
      </c>
      <c r="AH68" s="272"/>
      <c r="AI68" s="136" t="s">
        <v>128</v>
      </c>
      <c r="AJ68" s="4" t="s">
        <v>129</v>
      </c>
      <c r="AK68" s="104" t="s">
        <v>130</v>
      </c>
      <c r="AL68" s="272"/>
      <c r="AM68" s="136" t="s">
        <v>128</v>
      </c>
      <c r="AN68" s="4" t="s">
        <v>129</v>
      </c>
      <c r="AO68" s="104" t="s">
        <v>130</v>
      </c>
      <c r="AP68" s="272"/>
    </row>
    <row r="69" spans="1:46" ht="25.5" x14ac:dyDescent="0.25">
      <c r="A69" s="303" t="s">
        <v>125</v>
      </c>
      <c r="B69" s="306"/>
      <c r="C69" s="306" t="s">
        <v>6</v>
      </c>
      <c r="D69" s="306">
        <v>39</v>
      </c>
      <c r="E69" s="306">
        <v>502</v>
      </c>
      <c r="F69" s="306">
        <v>540</v>
      </c>
      <c r="G69" s="274" t="s">
        <v>82</v>
      </c>
      <c r="H69" s="115" t="s">
        <v>398</v>
      </c>
      <c r="I69" s="53" t="s">
        <v>395</v>
      </c>
      <c r="J69" s="5" t="s">
        <v>6</v>
      </c>
      <c r="K69" s="116">
        <v>13</v>
      </c>
      <c r="L69" s="116">
        <v>502</v>
      </c>
      <c r="M69" s="46">
        <f>SUM(M68,K69)</f>
        <v>514</v>
      </c>
      <c r="N69" s="70" t="s">
        <v>401</v>
      </c>
      <c r="O69" s="316"/>
      <c r="P69" s="220"/>
      <c r="Q69" s="116"/>
      <c r="R69" s="116"/>
      <c r="S69" s="116"/>
      <c r="T69" s="116"/>
      <c r="U69" s="123"/>
      <c r="V69" s="113"/>
      <c r="W69" s="129"/>
      <c r="X69" s="50"/>
      <c r="Y69" s="70"/>
      <c r="Z69" s="34"/>
      <c r="AA69" s="220"/>
      <c r="AB69" s="220"/>
      <c r="AC69" s="5"/>
      <c r="AD69" s="116"/>
      <c r="AE69" s="116"/>
      <c r="AF69" s="46"/>
      <c r="AG69" s="220"/>
      <c r="AH69" s="283"/>
      <c r="AI69" s="52"/>
      <c r="AJ69" s="52"/>
      <c r="AK69" s="319"/>
      <c r="AL69" s="283"/>
      <c r="AM69" s="136"/>
      <c r="AN69" s="52"/>
      <c r="AO69" s="319"/>
      <c r="AP69" s="317"/>
    </row>
    <row r="70" spans="1:46" ht="39" customHeight="1" x14ac:dyDescent="0.25">
      <c r="A70" s="304"/>
      <c r="B70" s="307"/>
      <c r="C70" s="307"/>
      <c r="D70" s="307"/>
      <c r="E70" s="307"/>
      <c r="F70" s="307"/>
      <c r="G70" s="275"/>
      <c r="H70" s="115" t="s">
        <v>399</v>
      </c>
      <c r="I70" s="53" t="s">
        <v>396</v>
      </c>
      <c r="J70" s="5" t="s">
        <v>6</v>
      </c>
      <c r="K70" s="116">
        <v>13</v>
      </c>
      <c r="L70" s="116">
        <v>515</v>
      </c>
      <c r="M70" s="46">
        <f>SUM(M69,K70)</f>
        <v>527</v>
      </c>
      <c r="N70" s="70" t="s">
        <v>401</v>
      </c>
      <c r="O70" s="316"/>
      <c r="P70" s="220"/>
      <c r="Q70" s="116"/>
      <c r="R70" s="116"/>
      <c r="S70" s="116"/>
      <c r="T70" s="116"/>
      <c r="U70" s="123"/>
      <c r="V70" s="113"/>
      <c r="W70" s="129"/>
      <c r="X70" s="50"/>
      <c r="Y70" s="70"/>
      <c r="Z70" s="283"/>
      <c r="AA70" s="220"/>
      <c r="AB70" s="220"/>
      <c r="AC70" s="5"/>
      <c r="AD70" s="116"/>
      <c r="AE70" s="116"/>
      <c r="AF70" s="46"/>
      <c r="AG70" s="220"/>
      <c r="AH70" s="317"/>
      <c r="AI70" s="129"/>
      <c r="AJ70" s="50"/>
      <c r="AK70" s="123"/>
      <c r="AL70" s="272"/>
      <c r="AM70" s="129"/>
      <c r="AN70" s="50"/>
      <c r="AO70" s="123"/>
      <c r="AP70" s="272"/>
    </row>
    <row r="71" spans="1:46" ht="39.6" customHeight="1" x14ac:dyDescent="0.25">
      <c r="A71" s="305"/>
      <c r="B71" s="308"/>
      <c r="C71" s="308"/>
      <c r="D71" s="308"/>
      <c r="E71" s="308"/>
      <c r="F71" s="308"/>
      <c r="G71" s="276"/>
      <c r="H71" s="115" t="s">
        <v>400</v>
      </c>
      <c r="I71" s="53" t="s">
        <v>397</v>
      </c>
      <c r="J71" s="5" t="s">
        <v>6</v>
      </c>
      <c r="K71" s="116">
        <v>13</v>
      </c>
      <c r="L71" s="116">
        <v>528</v>
      </c>
      <c r="M71" s="46">
        <f>SUM(M70,K71)</f>
        <v>540</v>
      </c>
      <c r="N71" s="70" t="s">
        <v>401</v>
      </c>
      <c r="O71" s="316"/>
      <c r="P71" s="220"/>
      <c r="Q71" s="116"/>
      <c r="R71" s="116"/>
      <c r="S71" s="116"/>
      <c r="T71" s="116"/>
      <c r="U71" s="123"/>
      <c r="V71" s="113"/>
      <c r="W71" s="129"/>
      <c r="X71" s="50"/>
      <c r="Y71" s="70"/>
      <c r="Z71" s="283"/>
      <c r="AA71" s="220"/>
      <c r="AB71" s="220"/>
      <c r="AC71" s="5"/>
      <c r="AD71" s="116"/>
      <c r="AE71" s="116"/>
      <c r="AF71" s="46"/>
      <c r="AG71" s="220"/>
      <c r="AH71" s="317"/>
      <c r="AI71" s="129"/>
      <c r="AJ71" s="50"/>
      <c r="AK71" s="123"/>
      <c r="AL71" s="272"/>
      <c r="AM71" s="129"/>
      <c r="AN71" s="50"/>
      <c r="AO71" s="123"/>
      <c r="AP71" s="272"/>
    </row>
    <row r="72" spans="1:46" ht="63.75" x14ac:dyDescent="0.25">
      <c r="A72" s="44" t="s">
        <v>415</v>
      </c>
      <c r="B72" s="46" t="s">
        <v>416</v>
      </c>
      <c r="C72" s="46" t="s">
        <v>6</v>
      </c>
      <c r="D72" s="46">
        <v>1</v>
      </c>
      <c r="E72" s="46">
        <v>541</v>
      </c>
      <c r="F72" s="46">
        <v>541</v>
      </c>
      <c r="G72" s="104" t="s">
        <v>436</v>
      </c>
      <c r="H72" s="69" t="s">
        <v>415</v>
      </c>
      <c r="I72" s="53" t="s">
        <v>416</v>
      </c>
      <c r="J72" s="53" t="s">
        <v>6</v>
      </c>
      <c r="K72" s="53">
        <v>1</v>
      </c>
      <c r="L72" s="53">
        <v>541</v>
      </c>
      <c r="M72" s="46">
        <f t="shared" ref="M72:M74" si="6">SUM(M71,K72)</f>
        <v>541</v>
      </c>
      <c r="N72" s="70" t="s">
        <v>436</v>
      </c>
      <c r="O72" s="316"/>
      <c r="P72" s="220"/>
      <c r="Q72" s="116"/>
      <c r="R72" s="116"/>
      <c r="S72" s="116"/>
      <c r="T72" s="116"/>
      <c r="U72" s="123"/>
      <c r="V72" s="113"/>
      <c r="W72" s="129"/>
      <c r="X72" s="50"/>
      <c r="Y72" s="70"/>
      <c r="Z72" s="283"/>
      <c r="AA72" s="220"/>
      <c r="AB72" s="220"/>
      <c r="AC72" s="46"/>
      <c r="AD72" s="46"/>
      <c r="AE72" s="46"/>
      <c r="AF72" s="46"/>
      <c r="AG72" s="220"/>
      <c r="AH72" s="317"/>
      <c r="AI72" s="129"/>
      <c r="AJ72" s="50"/>
      <c r="AK72" s="123"/>
      <c r="AL72" s="272"/>
      <c r="AM72" s="129"/>
      <c r="AN72" s="50"/>
      <c r="AO72" s="123"/>
      <c r="AP72" s="272"/>
    </row>
    <row r="73" spans="1:46" ht="67.349999999999994" customHeight="1" x14ac:dyDescent="0.25">
      <c r="A73" s="44" t="s">
        <v>417</v>
      </c>
      <c r="B73" s="46" t="s">
        <v>418</v>
      </c>
      <c r="C73" s="46" t="s">
        <v>6</v>
      </c>
      <c r="D73" s="46">
        <v>1</v>
      </c>
      <c r="E73" s="46">
        <v>542</v>
      </c>
      <c r="F73" s="46">
        <v>542</v>
      </c>
      <c r="G73" s="104" t="s">
        <v>437</v>
      </c>
      <c r="H73" s="69" t="s">
        <v>417</v>
      </c>
      <c r="I73" s="53" t="s">
        <v>418</v>
      </c>
      <c r="J73" s="53" t="s">
        <v>6</v>
      </c>
      <c r="K73" s="53">
        <v>1</v>
      </c>
      <c r="L73" s="53">
        <v>542</v>
      </c>
      <c r="M73" s="46">
        <f t="shared" si="6"/>
        <v>542</v>
      </c>
      <c r="N73" s="70" t="s">
        <v>437</v>
      </c>
      <c r="O73" s="316"/>
      <c r="P73" s="220"/>
      <c r="Q73" s="116"/>
      <c r="R73" s="116"/>
      <c r="S73" s="116"/>
      <c r="T73" s="116"/>
      <c r="U73" s="123"/>
      <c r="V73" s="272"/>
      <c r="W73" s="129"/>
      <c r="X73" s="50"/>
      <c r="Y73" s="70"/>
      <c r="Z73" s="283"/>
      <c r="AA73" s="220"/>
      <c r="AB73" s="220"/>
      <c r="AC73" s="46"/>
      <c r="AD73" s="46"/>
      <c r="AE73" s="46"/>
      <c r="AF73" s="46"/>
      <c r="AG73" s="220"/>
      <c r="AH73" s="317"/>
      <c r="AI73" s="129"/>
      <c r="AJ73" s="50"/>
      <c r="AK73" s="123"/>
      <c r="AL73" s="272"/>
      <c r="AM73" s="129"/>
      <c r="AN73" s="50"/>
      <c r="AO73" s="123"/>
      <c r="AP73" s="272"/>
    </row>
    <row r="74" spans="1:46" ht="51" x14ac:dyDescent="0.25">
      <c r="A74" s="44" t="s">
        <v>419</v>
      </c>
      <c r="B74" s="46" t="s">
        <v>420</v>
      </c>
      <c r="C74" s="46" t="s">
        <v>6</v>
      </c>
      <c r="D74" s="46">
        <v>3</v>
      </c>
      <c r="E74" s="46">
        <v>543</v>
      </c>
      <c r="F74" s="46">
        <v>545</v>
      </c>
      <c r="G74" s="104" t="s">
        <v>438</v>
      </c>
      <c r="H74" s="69" t="s">
        <v>419</v>
      </c>
      <c r="I74" s="53" t="s">
        <v>420</v>
      </c>
      <c r="J74" s="53" t="s">
        <v>6</v>
      </c>
      <c r="K74" s="53">
        <v>3</v>
      </c>
      <c r="L74" s="53">
        <v>543</v>
      </c>
      <c r="M74" s="46">
        <f t="shared" si="6"/>
        <v>545</v>
      </c>
      <c r="N74" s="70" t="s">
        <v>438</v>
      </c>
      <c r="O74" s="316"/>
      <c r="P74" s="220"/>
      <c r="Q74" s="116"/>
      <c r="R74" s="116"/>
      <c r="S74" s="116"/>
      <c r="T74" s="116"/>
      <c r="U74" s="123"/>
      <c r="V74" s="272"/>
      <c r="W74" s="129"/>
      <c r="X74" s="50"/>
      <c r="Y74" s="70"/>
      <c r="Z74" s="283"/>
      <c r="AA74" s="220"/>
      <c r="AB74" s="220"/>
      <c r="AC74" s="46"/>
      <c r="AD74" s="46"/>
      <c r="AE74" s="46"/>
      <c r="AF74" s="46"/>
      <c r="AG74" s="220"/>
      <c r="AH74" s="317"/>
      <c r="AI74" s="129"/>
      <c r="AJ74" s="50"/>
      <c r="AK74" s="123"/>
      <c r="AL74" s="272"/>
      <c r="AM74" s="129"/>
      <c r="AN74" s="50"/>
      <c r="AO74" s="123"/>
      <c r="AP74" s="272"/>
    </row>
    <row r="75" spans="1:46" ht="51" customHeight="1" x14ac:dyDescent="0.25">
      <c r="A75" s="224" t="s">
        <v>125</v>
      </c>
      <c r="B75" s="220" t="s">
        <v>82</v>
      </c>
      <c r="C75" s="220" t="s">
        <v>10</v>
      </c>
      <c r="D75" s="220">
        <f>F75-F74</f>
        <v>7</v>
      </c>
      <c r="E75" s="220">
        <v>546</v>
      </c>
      <c r="F75" s="220">
        <v>552</v>
      </c>
      <c r="G75" s="217" t="s">
        <v>441</v>
      </c>
      <c r="H75" s="69" t="s">
        <v>425</v>
      </c>
      <c r="I75" s="128" t="s">
        <v>426</v>
      </c>
      <c r="J75" s="53" t="s">
        <v>10</v>
      </c>
      <c r="K75" s="53">
        <v>7</v>
      </c>
      <c r="L75" s="53">
        <v>546</v>
      </c>
      <c r="M75" s="53">
        <v>552</v>
      </c>
      <c r="N75" s="70" t="s">
        <v>427</v>
      </c>
      <c r="O75" s="59"/>
      <c r="P75" s="46"/>
      <c r="Q75" s="5"/>
      <c r="R75" s="5"/>
      <c r="S75" s="5"/>
      <c r="T75" s="5"/>
      <c r="U75" s="28"/>
      <c r="V75" s="272"/>
      <c r="W75" s="129"/>
      <c r="X75" s="50"/>
      <c r="Y75" s="70"/>
      <c r="Z75" s="283"/>
      <c r="AA75" s="220"/>
      <c r="AB75" s="220"/>
      <c r="AC75" s="220"/>
      <c r="AD75" s="220"/>
      <c r="AE75" s="220"/>
      <c r="AF75" s="220"/>
      <c r="AG75" s="220"/>
      <c r="AH75" s="317"/>
      <c r="AI75" s="129"/>
      <c r="AJ75" s="50"/>
      <c r="AK75" s="123"/>
      <c r="AL75" s="272"/>
      <c r="AM75" s="129"/>
      <c r="AN75" s="50"/>
      <c r="AO75" s="123"/>
      <c r="AP75" s="272"/>
    </row>
    <row r="76" spans="1:46" ht="51" customHeight="1" x14ac:dyDescent="0.25">
      <c r="A76" s="149" t="s">
        <v>428</v>
      </c>
      <c r="B76" s="148" t="s">
        <v>443</v>
      </c>
      <c r="C76" s="148" t="s">
        <v>6</v>
      </c>
      <c r="D76" s="46">
        <v>5</v>
      </c>
      <c r="E76" s="148">
        <v>553</v>
      </c>
      <c r="F76" s="148">
        <v>557</v>
      </c>
      <c r="G76" s="123" t="s">
        <v>429</v>
      </c>
      <c r="H76" s="44" t="s">
        <v>428</v>
      </c>
      <c r="I76" s="189" t="s">
        <v>443</v>
      </c>
      <c r="J76" s="189" t="s">
        <v>6</v>
      </c>
      <c r="K76" s="189">
        <v>5</v>
      </c>
      <c r="L76" s="189">
        <v>553</v>
      </c>
      <c r="M76" s="189">
        <v>557</v>
      </c>
      <c r="N76" s="189" t="s">
        <v>429</v>
      </c>
      <c r="O76" s="59"/>
      <c r="P76" s="221"/>
      <c r="Q76" s="324"/>
      <c r="R76" s="324"/>
      <c r="S76" s="324"/>
      <c r="T76" s="324"/>
      <c r="U76" s="225"/>
      <c r="V76" s="272"/>
      <c r="W76" s="218"/>
      <c r="X76" s="219"/>
      <c r="Y76" s="221"/>
      <c r="Z76" s="283"/>
      <c r="AA76" s="220"/>
      <c r="AB76" s="220"/>
      <c r="AC76" s="220"/>
      <c r="AD76" s="46"/>
      <c r="AE76" s="220"/>
      <c r="AF76" s="220"/>
      <c r="AG76" s="220"/>
      <c r="AH76" s="317"/>
      <c r="AI76" s="222"/>
      <c r="AJ76" s="219"/>
      <c r="AK76" s="223"/>
      <c r="AL76" s="272"/>
      <c r="AM76" s="222"/>
      <c r="AN76" s="219"/>
      <c r="AO76" s="223"/>
      <c r="AP76" s="272"/>
      <c r="AQ76" s="36"/>
      <c r="AR76" s="36"/>
      <c r="AS76" s="36"/>
      <c r="AT76" s="36"/>
    </row>
    <row r="77" spans="1:46" ht="51" customHeight="1" x14ac:dyDescent="0.25">
      <c r="A77" s="320" t="s">
        <v>125</v>
      </c>
      <c r="B77" s="51" t="s">
        <v>125</v>
      </c>
      <c r="C77" s="51" t="s">
        <v>6</v>
      </c>
      <c r="D77" s="48">
        <f>F77-F76</f>
        <v>100</v>
      </c>
      <c r="E77" s="51">
        <v>558</v>
      </c>
      <c r="F77" s="51">
        <v>657</v>
      </c>
      <c r="G77" s="321" t="s">
        <v>82</v>
      </c>
      <c r="H77" s="150"/>
      <c r="I77" s="151"/>
      <c r="J77" s="151"/>
      <c r="K77" s="151"/>
      <c r="L77" s="151"/>
      <c r="M77" s="151"/>
      <c r="N77" s="152"/>
      <c r="O77" s="322"/>
      <c r="P77" s="151"/>
      <c r="Q77" s="323"/>
      <c r="R77" s="323"/>
      <c r="S77" s="323"/>
      <c r="T77" s="323"/>
      <c r="U77" s="155"/>
      <c r="V77" s="272"/>
      <c r="W77" s="153"/>
      <c r="X77" s="154"/>
      <c r="Y77" s="151"/>
      <c r="Z77" s="283"/>
      <c r="AA77" s="220"/>
      <c r="AB77" s="220"/>
      <c r="AC77" s="220"/>
      <c r="AD77" s="46"/>
      <c r="AE77" s="220"/>
      <c r="AF77" s="220"/>
      <c r="AG77" s="220"/>
      <c r="AH77" s="317"/>
      <c r="AI77" s="153"/>
      <c r="AJ77" s="154"/>
      <c r="AK77" s="155"/>
      <c r="AL77" s="272"/>
      <c r="AM77" s="153"/>
      <c r="AN77" s="154"/>
      <c r="AO77" s="155"/>
      <c r="AP77" s="272"/>
      <c r="AQ77" s="36"/>
      <c r="AR77" s="36"/>
      <c r="AS77" s="36"/>
      <c r="AT77" s="36"/>
    </row>
    <row r="78" spans="1:46" ht="51" customHeight="1" x14ac:dyDescent="0.25">
      <c r="A78" s="149" t="s">
        <v>628</v>
      </c>
      <c r="B78" s="148" t="s">
        <v>627</v>
      </c>
      <c r="C78" s="148" t="s">
        <v>6</v>
      </c>
      <c r="D78" s="46">
        <v>12</v>
      </c>
      <c r="E78" s="148">
        <v>658</v>
      </c>
      <c r="F78" s="148">
        <v>669</v>
      </c>
      <c r="G78" s="123" t="s">
        <v>442</v>
      </c>
      <c r="H78" s="150"/>
      <c r="I78" s="151"/>
      <c r="J78" s="151"/>
      <c r="K78" s="151"/>
      <c r="L78" s="151"/>
      <c r="M78" s="151"/>
      <c r="N78" s="152"/>
      <c r="O78" s="322"/>
      <c r="P78" s="151"/>
      <c r="Q78" s="323"/>
      <c r="R78" s="323"/>
      <c r="S78" s="323"/>
      <c r="T78" s="323"/>
      <c r="U78" s="155"/>
      <c r="V78" s="272"/>
      <c r="W78" s="153"/>
      <c r="X78" s="154"/>
      <c r="Y78" s="151"/>
      <c r="Z78" s="283"/>
      <c r="AA78" s="51" t="s">
        <v>125</v>
      </c>
      <c r="AB78" s="51" t="s">
        <v>125</v>
      </c>
      <c r="AC78" s="51" t="s">
        <v>6</v>
      </c>
      <c r="AD78" s="48">
        <f>AF78-AE78+1</f>
        <v>168</v>
      </c>
      <c r="AE78" s="51">
        <v>502</v>
      </c>
      <c r="AF78" s="51">
        <v>669</v>
      </c>
      <c r="AG78" s="51" t="s">
        <v>82</v>
      </c>
      <c r="AH78" s="317"/>
      <c r="AI78" s="51" t="s">
        <v>125</v>
      </c>
      <c r="AJ78" s="51" t="s">
        <v>125</v>
      </c>
      <c r="AK78" s="51" t="s">
        <v>82</v>
      </c>
      <c r="AL78" s="272"/>
      <c r="AM78" s="51" t="s">
        <v>125</v>
      </c>
      <c r="AN78" s="51" t="s">
        <v>125</v>
      </c>
      <c r="AO78" s="51" t="s">
        <v>82</v>
      </c>
      <c r="AP78" s="272"/>
      <c r="AQ78" s="36"/>
      <c r="AR78" s="36"/>
      <c r="AS78" s="36"/>
      <c r="AT78" s="36"/>
    </row>
    <row r="79" spans="1:46" ht="51" customHeight="1" x14ac:dyDescent="0.25">
      <c r="A79" s="224"/>
      <c r="B79" s="315"/>
      <c r="C79" s="220"/>
      <c r="D79" s="220"/>
      <c r="E79" s="220"/>
      <c r="F79" s="220"/>
      <c r="G79" s="123"/>
      <c r="H79" s="150"/>
      <c r="I79" s="151"/>
      <c r="J79" s="151"/>
      <c r="K79" s="151"/>
      <c r="L79" s="151"/>
      <c r="M79" s="151"/>
      <c r="N79" s="152"/>
      <c r="O79" s="322"/>
      <c r="P79" s="151"/>
      <c r="Q79" s="323"/>
      <c r="R79" s="323"/>
      <c r="S79" s="323"/>
      <c r="T79" s="323"/>
      <c r="U79" s="155"/>
      <c r="V79" s="272"/>
      <c r="W79" s="153"/>
      <c r="X79" s="154"/>
      <c r="Y79" s="151"/>
      <c r="Z79" s="283"/>
      <c r="AA79" s="325" t="s">
        <v>623</v>
      </c>
      <c r="AB79" s="325" t="s">
        <v>624</v>
      </c>
      <c r="AC79" s="325" t="s">
        <v>10</v>
      </c>
      <c r="AD79" s="326">
        <v>12</v>
      </c>
      <c r="AE79" s="325">
        <v>670</v>
      </c>
      <c r="AF79" s="325">
        <v>681</v>
      </c>
      <c r="AG79" s="327" t="s">
        <v>625</v>
      </c>
      <c r="AH79" s="272"/>
      <c r="AI79" s="59" t="s">
        <v>623</v>
      </c>
      <c r="AJ79" s="58" t="s">
        <v>624</v>
      </c>
      <c r="AK79" s="104" t="s">
        <v>625</v>
      </c>
      <c r="AL79" s="272"/>
      <c r="AM79" s="59" t="s">
        <v>623</v>
      </c>
      <c r="AN79" s="58" t="s">
        <v>624</v>
      </c>
      <c r="AO79" s="104" t="s">
        <v>625</v>
      </c>
      <c r="AP79" s="272"/>
      <c r="AQ79" s="36"/>
      <c r="AR79" s="36"/>
      <c r="AS79" s="36"/>
      <c r="AT79" s="36"/>
    </row>
    <row r="80" spans="1:46" ht="64.5" customHeight="1" thickBot="1" x14ac:dyDescent="0.3">
      <c r="A80" s="63" t="s">
        <v>125</v>
      </c>
      <c r="B80" s="147" t="s">
        <v>125</v>
      </c>
      <c r="C80" s="20" t="s">
        <v>6</v>
      </c>
      <c r="D80" s="20">
        <v>332</v>
      </c>
      <c r="E80" s="20">
        <v>670</v>
      </c>
      <c r="F80" s="54">
        <v>1001</v>
      </c>
      <c r="G80" s="127" t="s">
        <v>82</v>
      </c>
      <c r="H80" s="112" t="s">
        <v>125</v>
      </c>
      <c r="I80" s="54"/>
      <c r="J80" s="54" t="s">
        <v>6</v>
      </c>
      <c r="K80" s="54">
        <v>444</v>
      </c>
      <c r="L80" s="54">
        <v>558</v>
      </c>
      <c r="M80" s="54">
        <v>1001</v>
      </c>
      <c r="N80" s="74" t="s">
        <v>82</v>
      </c>
      <c r="O80" s="112" t="s">
        <v>125</v>
      </c>
      <c r="P80" s="54"/>
      <c r="Q80" s="54" t="s">
        <v>6</v>
      </c>
      <c r="R80" s="54">
        <f>T80-S80</f>
        <v>443</v>
      </c>
      <c r="S80" s="54">
        <v>558</v>
      </c>
      <c r="T80" s="54">
        <v>1001</v>
      </c>
      <c r="U80" s="74"/>
      <c r="V80" s="273"/>
      <c r="W80" s="137" t="s">
        <v>125</v>
      </c>
      <c r="X80" s="130"/>
      <c r="Y80" s="130"/>
      <c r="Z80" s="283"/>
      <c r="AA80" s="20" t="s">
        <v>617</v>
      </c>
      <c r="AB80" s="20" t="s">
        <v>617</v>
      </c>
      <c r="AC80" s="20" t="s">
        <v>6</v>
      </c>
      <c r="AD80" s="20">
        <f>AF80-AE80+1</f>
        <v>320</v>
      </c>
      <c r="AE80" s="20">
        <v>682</v>
      </c>
      <c r="AF80" s="54">
        <v>1001</v>
      </c>
      <c r="AG80" s="74" t="s">
        <v>617</v>
      </c>
      <c r="AH80" s="273"/>
      <c r="AI80" s="20" t="s">
        <v>617</v>
      </c>
      <c r="AJ80" s="20" t="s">
        <v>617</v>
      </c>
      <c r="AK80" s="74" t="s">
        <v>617</v>
      </c>
      <c r="AL80" s="273"/>
      <c r="AM80" s="20" t="s">
        <v>617</v>
      </c>
      <c r="AN80" s="20" t="s">
        <v>617</v>
      </c>
      <c r="AO80" s="74" t="s">
        <v>617</v>
      </c>
      <c r="AP80" s="273"/>
      <c r="AQ80" s="36"/>
      <c r="AR80" s="36"/>
      <c r="AS80" s="36"/>
      <c r="AT80" s="36"/>
    </row>
    <row r="81" spans="1:49" ht="51.75" customHeight="1" x14ac:dyDescent="0.25">
      <c r="A81" s="3"/>
      <c r="B81" s="3"/>
      <c r="C81" s="3"/>
      <c r="D81" s="318">
        <f>SUM(D7:D80)</f>
        <v>1001</v>
      </c>
      <c r="E81" s="3"/>
      <c r="F81" s="3"/>
      <c r="G81" s="3"/>
      <c r="H81" s="64"/>
      <c r="I81" s="64"/>
      <c r="J81" s="111"/>
      <c r="K81" s="318">
        <f>SUM(K7:K80)</f>
        <v>1001</v>
      </c>
      <c r="L81" s="67"/>
      <c r="M81" s="111"/>
      <c r="N81" s="3"/>
      <c r="O81" s="65"/>
      <c r="P81" s="66"/>
      <c r="Q81" s="67"/>
      <c r="R81" s="318">
        <f>SUM(R7:R80)</f>
        <v>946</v>
      </c>
      <c r="V81" s="36"/>
      <c r="X81" s="64"/>
      <c r="Z81" s="36"/>
      <c r="AB81" s="64"/>
      <c r="AC81" s="3"/>
      <c r="AD81" s="318">
        <f>SUM(AD7:AD80)</f>
        <v>1001</v>
      </c>
      <c r="AE81" s="3"/>
      <c r="AF81" s="3"/>
      <c r="AH81" s="36"/>
      <c r="AJ81" s="64"/>
      <c r="AL81" s="36"/>
      <c r="AN81" s="64"/>
      <c r="AP81" s="36"/>
      <c r="AQ81" s="36"/>
      <c r="AR81" s="36"/>
      <c r="AS81" s="36"/>
      <c r="AT81" s="36"/>
    </row>
    <row r="82" spans="1:49" ht="51.75" customHeight="1" x14ac:dyDescent="0.25">
      <c r="A82" s="3"/>
      <c r="B82" s="3"/>
      <c r="C82" s="3"/>
      <c r="D82" s="3"/>
      <c r="E82" s="3"/>
      <c r="F82" s="3"/>
      <c r="G82" s="3"/>
      <c r="H82" s="64"/>
      <c r="I82" s="64"/>
      <c r="J82" s="111"/>
      <c r="K82" s="66"/>
      <c r="L82" s="111"/>
      <c r="M82" s="111"/>
      <c r="N82" s="3"/>
      <c r="O82" s="65"/>
      <c r="P82" s="66"/>
      <c r="Q82" s="65"/>
      <c r="V82" s="36"/>
      <c r="X82" s="64"/>
      <c r="Z82" s="36"/>
      <c r="AB82" s="64"/>
      <c r="AC82" s="3"/>
      <c r="AD82" s="3"/>
      <c r="AE82" s="3"/>
      <c r="AF82" s="3"/>
      <c r="AH82" s="36"/>
      <c r="AJ82" s="64"/>
      <c r="AL82" s="36"/>
      <c r="AN82" s="64"/>
      <c r="AP82" s="36"/>
      <c r="AQ82" s="36"/>
      <c r="AR82" s="36"/>
      <c r="AS82" s="36"/>
      <c r="AT82" s="36"/>
    </row>
    <row r="83" spans="1:49" x14ac:dyDescent="0.25">
      <c r="A83" s="64"/>
      <c r="B83" s="64"/>
      <c r="C83" s="100"/>
      <c r="D83" s="66"/>
      <c r="E83" s="100"/>
      <c r="F83" s="100"/>
      <c r="G83" s="3"/>
      <c r="H83" s="64"/>
      <c r="I83" s="64"/>
      <c r="J83" s="111"/>
      <c r="K83" s="66"/>
      <c r="L83" s="111"/>
      <c r="M83" s="111"/>
      <c r="N83" s="3"/>
      <c r="O83" s="65"/>
      <c r="P83" s="66"/>
      <c r="Q83" s="65"/>
      <c r="V83" s="36"/>
      <c r="X83" s="64"/>
      <c r="Z83" s="36"/>
      <c r="AB83" s="64"/>
      <c r="AC83" s="205"/>
      <c r="AD83" s="66"/>
      <c r="AE83" s="205"/>
      <c r="AF83" s="205"/>
      <c r="AH83" s="36"/>
      <c r="AJ83" s="64"/>
      <c r="AL83" s="36"/>
      <c r="AN83" s="64"/>
      <c r="AP83" s="36"/>
      <c r="AQ83" s="36"/>
      <c r="AR83" s="36"/>
      <c r="AS83" s="36"/>
      <c r="AT83" s="36"/>
    </row>
    <row r="84" spans="1:49" ht="51.75" customHeight="1" x14ac:dyDescent="0.25">
      <c r="A84" s="64"/>
      <c r="B84" s="64"/>
      <c r="C84" s="100"/>
      <c r="D84" s="66"/>
      <c r="E84" s="100"/>
      <c r="F84" s="100"/>
      <c r="G84" s="3"/>
      <c r="H84" s="64"/>
      <c r="I84" s="64"/>
      <c r="J84" s="111"/>
      <c r="K84" s="66"/>
      <c r="L84" s="111"/>
      <c r="M84" s="111"/>
      <c r="N84" s="3"/>
      <c r="O84" s="65"/>
      <c r="P84" s="66"/>
      <c r="Q84" s="65"/>
      <c r="V84" s="36"/>
      <c r="X84" s="64"/>
      <c r="Z84" s="36"/>
      <c r="AB84" s="64"/>
      <c r="AC84" s="205"/>
      <c r="AD84" s="66"/>
      <c r="AE84" s="205"/>
      <c r="AF84" s="205"/>
      <c r="AH84" s="36"/>
      <c r="AJ84" s="64"/>
      <c r="AL84" s="36"/>
      <c r="AN84" s="64"/>
      <c r="AP84" s="36"/>
      <c r="AQ84" s="36"/>
      <c r="AR84" s="36"/>
      <c r="AS84" s="36"/>
      <c r="AT84" s="36"/>
    </row>
    <row r="85" spans="1:49" x14ac:dyDescent="0.25">
      <c r="A85" s="64"/>
      <c r="B85" s="64"/>
      <c r="C85" s="100"/>
      <c r="D85" s="66"/>
      <c r="E85" s="100"/>
      <c r="F85" s="100"/>
      <c r="G85" s="3"/>
      <c r="H85" s="64"/>
      <c r="I85" s="64"/>
      <c r="J85" s="111"/>
      <c r="K85" s="66"/>
      <c r="L85" s="111"/>
      <c r="M85" s="111"/>
      <c r="N85" s="3"/>
      <c r="O85" s="65"/>
      <c r="P85" s="66"/>
      <c r="Q85" s="65"/>
      <c r="V85" s="36"/>
      <c r="X85" s="64"/>
      <c r="Z85" s="36"/>
      <c r="AB85" s="64"/>
      <c r="AC85" s="205"/>
      <c r="AD85" s="66"/>
      <c r="AE85" s="205"/>
      <c r="AF85" s="205"/>
      <c r="AH85" s="36"/>
      <c r="AJ85" s="64"/>
      <c r="AL85" s="36"/>
      <c r="AN85" s="64"/>
      <c r="AP85" s="36"/>
      <c r="AQ85" s="36"/>
      <c r="AR85" s="36"/>
      <c r="AS85" s="36"/>
      <c r="AT85" s="36"/>
    </row>
    <row r="86" spans="1:49" ht="51.75" customHeight="1" x14ac:dyDescent="0.25">
      <c r="A86" s="64"/>
      <c r="B86" s="64"/>
      <c r="C86" s="100"/>
      <c r="D86" s="66"/>
      <c r="E86" s="100"/>
      <c r="F86" s="100"/>
      <c r="G86" s="3"/>
      <c r="H86" s="64"/>
      <c r="I86" s="64"/>
      <c r="J86" s="111"/>
      <c r="K86" s="66"/>
      <c r="L86" s="111"/>
      <c r="M86" s="111"/>
      <c r="N86" s="3"/>
      <c r="O86" s="65"/>
      <c r="P86" s="66"/>
      <c r="Q86" s="65"/>
      <c r="V86" s="36"/>
      <c r="X86" s="64"/>
      <c r="Z86" s="36"/>
      <c r="AB86" s="64"/>
      <c r="AC86" s="205"/>
      <c r="AD86" s="66"/>
      <c r="AE86" s="205"/>
      <c r="AF86" s="205"/>
      <c r="AH86" s="36"/>
      <c r="AJ86" s="64"/>
      <c r="AL86" s="36"/>
      <c r="AN86" s="64"/>
      <c r="AP86" s="36"/>
      <c r="AQ86" s="36"/>
      <c r="AR86" s="36"/>
      <c r="AS86" s="36"/>
      <c r="AT86" s="36"/>
    </row>
    <row r="87" spans="1:49" ht="26.25" customHeight="1" x14ac:dyDescent="0.25">
      <c r="A87" s="64"/>
      <c r="B87" s="64"/>
      <c r="C87" s="100"/>
      <c r="D87" s="66"/>
      <c r="E87" s="100"/>
      <c r="F87" s="100"/>
      <c r="G87" s="3"/>
      <c r="H87" s="64"/>
      <c r="I87" s="64"/>
      <c r="J87" s="111"/>
      <c r="K87" s="66"/>
      <c r="L87" s="111"/>
      <c r="M87" s="111"/>
      <c r="N87" s="3"/>
      <c r="O87" s="65"/>
      <c r="P87" s="66"/>
      <c r="Q87" s="65"/>
      <c r="V87" s="36"/>
      <c r="X87" s="64"/>
      <c r="Z87" s="36"/>
      <c r="AB87" s="64"/>
      <c r="AC87" s="205"/>
      <c r="AD87" s="66"/>
      <c r="AE87" s="205"/>
      <c r="AF87" s="205"/>
      <c r="AH87" s="36"/>
      <c r="AJ87" s="64"/>
      <c r="AL87" s="36"/>
      <c r="AN87" s="64"/>
      <c r="AP87" s="36"/>
      <c r="AQ87" s="36"/>
      <c r="AR87" s="36"/>
      <c r="AS87" s="36"/>
      <c r="AT87" s="36"/>
      <c r="AU87" s="36"/>
      <c r="AV87" s="36"/>
      <c r="AW87" s="36"/>
    </row>
    <row r="88" spans="1:49" ht="26.25" customHeight="1" x14ac:dyDescent="0.25">
      <c r="C88" s="100"/>
      <c r="D88" s="66"/>
      <c r="E88" s="100"/>
      <c r="F88" s="100"/>
      <c r="G88" s="3"/>
      <c r="J88" s="111"/>
      <c r="K88" s="66"/>
      <c r="L88" s="111"/>
      <c r="M88" s="111"/>
      <c r="N88" s="3"/>
      <c r="O88" s="65"/>
      <c r="P88" s="66"/>
      <c r="Q88" s="65"/>
      <c r="V88" s="36"/>
      <c r="Z88" s="36"/>
      <c r="AC88" s="205"/>
      <c r="AD88" s="66"/>
      <c r="AE88" s="205"/>
      <c r="AF88" s="205"/>
      <c r="AH88" s="36"/>
      <c r="AL88" s="36"/>
      <c r="AP88" s="36"/>
      <c r="AQ88" s="36"/>
      <c r="AR88" s="36"/>
      <c r="AS88" s="36"/>
      <c r="AT88" s="36"/>
      <c r="AU88" s="36"/>
      <c r="AV88" s="36"/>
      <c r="AW88" s="36"/>
    </row>
    <row r="89" spans="1:49" ht="51.75" customHeight="1" x14ac:dyDescent="0.25">
      <c r="C89" s="100"/>
      <c r="D89" s="66"/>
      <c r="E89" s="100"/>
      <c r="F89" s="100"/>
      <c r="G89" s="3"/>
      <c r="J89" s="111"/>
      <c r="K89" s="66"/>
      <c r="L89" s="111"/>
      <c r="M89" s="111"/>
      <c r="N89" s="3"/>
      <c r="O89" s="65"/>
      <c r="P89" s="66"/>
      <c r="Q89" s="65"/>
      <c r="V89" s="36"/>
      <c r="Z89" s="36"/>
      <c r="AC89" s="205"/>
      <c r="AD89" s="66"/>
      <c r="AE89" s="205"/>
      <c r="AF89" s="205"/>
      <c r="AH89" s="36"/>
      <c r="AL89" s="36"/>
      <c r="AP89" s="36"/>
      <c r="AQ89" s="36"/>
      <c r="AR89" s="36"/>
      <c r="AS89" s="36"/>
      <c r="AT89" s="36"/>
      <c r="AU89" s="36"/>
      <c r="AV89" s="36"/>
      <c r="AW89" s="36"/>
    </row>
    <row r="90" spans="1:49" x14ac:dyDescent="0.25">
      <c r="C90" s="100"/>
      <c r="D90" s="66"/>
      <c r="E90" s="67"/>
      <c r="F90" s="100"/>
      <c r="G90" s="3"/>
      <c r="J90" s="111"/>
      <c r="K90" s="66"/>
      <c r="L90" s="67"/>
      <c r="M90" s="111"/>
      <c r="N90" s="3"/>
      <c r="O90" s="65"/>
      <c r="P90" s="66"/>
      <c r="Q90" s="67"/>
      <c r="V90" s="36"/>
      <c r="Z90" s="36"/>
      <c r="AC90" s="205"/>
      <c r="AD90" s="66"/>
      <c r="AE90" s="67"/>
      <c r="AF90" s="205"/>
      <c r="AH90" s="36"/>
      <c r="AL90" s="36"/>
      <c r="AP90" s="36"/>
      <c r="AQ90" s="36"/>
      <c r="AR90" s="36"/>
      <c r="AS90" s="36"/>
      <c r="AT90" s="36"/>
      <c r="AU90" s="36"/>
      <c r="AV90" s="36"/>
      <c r="AW90" s="36"/>
    </row>
    <row r="91" spans="1:49" x14ac:dyDescent="0.25">
      <c r="C91" s="100"/>
      <c r="D91" s="66"/>
      <c r="E91" s="67"/>
      <c r="F91" s="100"/>
      <c r="G91" s="3"/>
      <c r="J91" s="111"/>
      <c r="K91" s="66"/>
      <c r="L91" s="67"/>
      <c r="M91" s="111"/>
      <c r="N91" s="3"/>
      <c r="O91" s="65"/>
      <c r="P91" s="66"/>
      <c r="Q91" s="67"/>
      <c r="V91" s="36"/>
      <c r="Z91" s="36"/>
      <c r="AC91" s="205"/>
      <c r="AD91" s="66"/>
      <c r="AE91" s="67"/>
      <c r="AF91" s="205"/>
      <c r="AH91" s="36"/>
      <c r="AL91" s="36"/>
      <c r="AP91" s="36"/>
      <c r="AQ91" s="36"/>
      <c r="AR91" s="36"/>
      <c r="AS91" s="36"/>
      <c r="AT91" s="36"/>
      <c r="AU91" s="36"/>
      <c r="AV91" s="36"/>
      <c r="AW91" s="36"/>
    </row>
    <row r="92" spans="1:49" ht="51" customHeight="1" x14ac:dyDescent="0.25">
      <c r="C92" s="100"/>
      <c r="D92" s="66"/>
      <c r="E92" s="67"/>
      <c r="F92" s="100"/>
      <c r="G92" s="3"/>
      <c r="J92" s="111"/>
      <c r="K92" s="66"/>
      <c r="L92" s="67"/>
      <c r="M92" s="111"/>
      <c r="N92" s="3"/>
      <c r="O92" s="65"/>
      <c r="P92" s="66"/>
      <c r="Q92" s="67"/>
      <c r="V92" s="36"/>
      <c r="Z92" s="36"/>
      <c r="AC92" s="205"/>
      <c r="AD92" s="66"/>
      <c r="AE92" s="67"/>
      <c r="AF92" s="205"/>
      <c r="AH92" s="36"/>
      <c r="AL92" s="36"/>
      <c r="AP92" s="36"/>
      <c r="AQ92" s="36"/>
      <c r="AR92" s="36"/>
      <c r="AS92" s="36"/>
      <c r="AT92" s="36"/>
      <c r="AU92" s="36"/>
      <c r="AV92" s="36"/>
      <c r="AW92" s="36"/>
    </row>
    <row r="93" spans="1:49" ht="15" customHeight="1" x14ac:dyDescent="0.25">
      <c r="C93" s="100"/>
      <c r="D93" s="66"/>
      <c r="E93" s="100"/>
      <c r="F93" s="100"/>
      <c r="G93" s="3"/>
      <c r="J93" s="111"/>
      <c r="K93" s="66"/>
      <c r="L93" s="111"/>
      <c r="M93" s="111"/>
      <c r="N93" s="3"/>
      <c r="O93" s="65"/>
      <c r="P93" s="66"/>
      <c r="Q93" s="65"/>
      <c r="V93" s="36"/>
      <c r="Z93" s="36"/>
      <c r="AC93" s="205"/>
      <c r="AD93" s="66"/>
      <c r="AE93" s="205"/>
      <c r="AF93" s="205"/>
      <c r="AH93" s="36"/>
      <c r="AL93" s="36"/>
      <c r="AP93" s="36"/>
      <c r="AQ93" s="36"/>
      <c r="AR93" s="36"/>
      <c r="AS93" s="36"/>
      <c r="AT93" s="36"/>
      <c r="AU93" s="36"/>
      <c r="AV93" s="36"/>
      <c r="AW93" s="36"/>
    </row>
    <row r="94" spans="1:49" ht="115.5" customHeight="1" x14ac:dyDescent="0.25">
      <c r="C94" s="100"/>
      <c r="D94" s="66"/>
      <c r="E94" s="67"/>
      <c r="F94" s="100"/>
      <c r="G94" s="3"/>
      <c r="J94" s="111"/>
      <c r="K94" s="66"/>
      <c r="L94" s="67"/>
      <c r="M94" s="111"/>
      <c r="N94" s="3"/>
      <c r="O94" s="65"/>
      <c r="P94" s="66"/>
      <c r="Q94" s="67"/>
      <c r="V94" s="36"/>
      <c r="Z94" s="36"/>
      <c r="AC94" s="205"/>
      <c r="AD94" s="66"/>
      <c r="AE94" s="67"/>
      <c r="AF94" s="205"/>
      <c r="AH94" s="36"/>
      <c r="AL94" s="36"/>
      <c r="AP94" s="36"/>
      <c r="AQ94" s="36"/>
      <c r="AR94" s="36"/>
      <c r="AS94" s="36"/>
      <c r="AT94" s="36"/>
      <c r="AU94" s="36"/>
      <c r="AV94" s="36"/>
      <c r="AW94" s="36"/>
    </row>
    <row r="95" spans="1:49" x14ac:dyDescent="0.25">
      <c r="C95" s="100"/>
      <c r="D95" s="66"/>
      <c r="E95" s="67"/>
      <c r="F95" s="100"/>
      <c r="G95" s="3"/>
      <c r="J95" s="111"/>
      <c r="K95" s="66"/>
      <c r="L95" s="67"/>
      <c r="M95" s="111"/>
      <c r="N95" s="3"/>
      <c r="O95" s="65"/>
      <c r="P95" s="66"/>
      <c r="Q95" s="67"/>
      <c r="V95" s="36"/>
      <c r="Z95" s="36"/>
      <c r="AC95" s="205"/>
      <c r="AD95" s="66"/>
      <c r="AE95" s="67"/>
      <c r="AF95" s="205"/>
      <c r="AH95" s="36"/>
      <c r="AL95" s="36"/>
      <c r="AP95" s="36"/>
      <c r="AQ95" s="36"/>
      <c r="AR95" s="36"/>
      <c r="AS95" s="36"/>
      <c r="AT95" s="36"/>
      <c r="AU95" s="36"/>
      <c r="AV95" s="36"/>
      <c r="AW95" s="36"/>
    </row>
    <row r="96" spans="1:49" ht="38.25" customHeight="1" x14ac:dyDescent="0.25">
      <c r="C96" s="100"/>
      <c r="D96" s="66"/>
      <c r="E96" s="67"/>
      <c r="F96" s="100"/>
      <c r="G96" s="3"/>
      <c r="J96" s="111"/>
      <c r="K96" s="66"/>
      <c r="L96" s="67"/>
      <c r="M96" s="111"/>
      <c r="N96" s="3"/>
      <c r="O96" s="65"/>
      <c r="P96" s="66"/>
      <c r="Q96" s="67"/>
      <c r="V96" s="36"/>
      <c r="Z96" s="36"/>
      <c r="AC96" s="205"/>
      <c r="AD96" s="66"/>
      <c r="AE96" s="67"/>
      <c r="AF96" s="205"/>
      <c r="AH96" s="36"/>
      <c r="AL96" s="36"/>
      <c r="AP96" s="36"/>
      <c r="AQ96" s="36"/>
      <c r="AR96" s="36"/>
      <c r="AS96" s="36"/>
      <c r="AT96" s="36"/>
      <c r="AU96" s="36"/>
      <c r="AV96" s="36"/>
      <c r="AW96" s="36"/>
    </row>
    <row r="97" spans="3:49" ht="51" customHeight="1" x14ac:dyDescent="0.25">
      <c r="C97" s="100"/>
      <c r="D97" s="66"/>
      <c r="E97" s="67"/>
      <c r="F97" s="100"/>
      <c r="G97" s="3"/>
      <c r="J97" s="111"/>
      <c r="K97" s="66"/>
      <c r="L97" s="67"/>
      <c r="M97" s="111"/>
      <c r="N97" s="3"/>
      <c r="O97" s="65"/>
      <c r="P97" s="66"/>
      <c r="Q97" s="67"/>
      <c r="V97" s="36"/>
      <c r="Z97" s="36"/>
      <c r="AC97" s="205"/>
      <c r="AD97" s="66"/>
      <c r="AE97" s="67"/>
      <c r="AF97" s="205"/>
      <c r="AH97" s="36"/>
      <c r="AL97" s="36"/>
      <c r="AP97" s="36"/>
      <c r="AQ97" s="36"/>
      <c r="AR97" s="36"/>
      <c r="AS97" s="36"/>
      <c r="AT97" s="36"/>
      <c r="AU97" s="36"/>
      <c r="AV97" s="36"/>
      <c r="AW97" s="36"/>
    </row>
    <row r="98" spans="3:49" x14ac:dyDescent="0.25">
      <c r="C98" s="100"/>
      <c r="D98" s="66"/>
      <c r="E98" s="67"/>
      <c r="F98" s="100"/>
      <c r="G98" s="3"/>
      <c r="J98" s="111"/>
      <c r="K98" s="66"/>
      <c r="L98" s="67"/>
      <c r="M98" s="111"/>
      <c r="N98" s="3"/>
      <c r="O98" s="65"/>
      <c r="P98" s="66"/>
      <c r="Q98" s="67"/>
      <c r="V98" s="36"/>
      <c r="Z98" s="36"/>
      <c r="AC98" s="205"/>
      <c r="AD98" s="66"/>
      <c r="AE98" s="67"/>
      <c r="AF98" s="205"/>
      <c r="AH98" s="36"/>
      <c r="AL98" s="36"/>
      <c r="AP98" s="36"/>
      <c r="AQ98" s="36"/>
      <c r="AR98" s="36"/>
      <c r="AS98" s="36"/>
      <c r="AT98" s="36"/>
      <c r="AU98" s="36"/>
      <c r="AV98" s="36"/>
      <c r="AW98" s="36"/>
    </row>
    <row r="99" spans="3:49" x14ac:dyDescent="0.25">
      <c r="C99" s="100"/>
      <c r="D99" s="66"/>
      <c r="E99" s="67"/>
      <c r="F99" s="100"/>
      <c r="G99" s="3"/>
      <c r="J99" s="111"/>
      <c r="K99" s="66"/>
      <c r="L99" s="67"/>
      <c r="M99" s="111"/>
      <c r="N99" s="3"/>
      <c r="O99" s="65"/>
      <c r="P99" s="66"/>
      <c r="Q99" s="67"/>
      <c r="V99" s="36"/>
      <c r="Z99" s="36"/>
      <c r="AC99" s="205"/>
      <c r="AD99" s="66"/>
      <c r="AE99" s="67"/>
      <c r="AF99" s="205"/>
      <c r="AH99" s="36"/>
      <c r="AL99" s="36"/>
      <c r="AP99" s="36"/>
      <c r="AQ99" s="36"/>
      <c r="AR99" s="36"/>
      <c r="AS99" s="36"/>
      <c r="AT99" s="36"/>
      <c r="AU99" s="36"/>
      <c r="AV99" s="36"/>
      <c r="AW99" s="36"/>
    </row>
    <row r="100" spans="3:49" x14ac:dyDescent="0.25">
      <c r="C100" s="100"/>
      <c r="D100" s="66"/>
      <c r="E100" s="67"/>
      <c r="F100" s="100"/>
      <c r="G100" s="3"/>
      <c r="J100" s="111"/>
      <c r="K100" s="66"/>
      <c r="L100" s="67"/>
      <c r="M100" s="111"/>
      <c r="N100" s="3"/>
      <c r="O100" s="65"/>
      <c r="P100" s="66"/>
      <c r="Q100" s="67"/>
      <c r="V100" s="36"/>
      <c r="Z100" s="36"/>
      <c r="AC100" s="205"/>
      <c r="AD100" s="66"/>
      <c r="AE100" s="67"/>
      <c r="AF100" s="205"/>
      <c r="AH100" s="36"/>
      <c r="AL100" s="36"/>
      <c r="AP100" s="36"/>
      <c r="AQ100" s="36"/>
      <c r="AR100" s="36"/>
      <c r="AS100" s="36"/>
      <c r="AT100" s="36"/>
      <c r="AU100" s="36"/>
      <c r="AV100" s="36"/>
      <c r="AW100" s="36"/>
    </row>
    <row r="101" spans="3:49" x14ac:dyDescent="0.25">
      <c r="C101" s="100"/>
      <c r="D101" s="66"/>
      <c r="E101" s="67"/>
      <c r="F101" s="100"/>
      <c r="G101" s="3"/>
      <c r="J101" s="111"/>
      <c r="K101" s="66"/>
      <c r="L101" s="67"/>
      <c r="M101" s="111"/>
      <c r="N101" s="3"/>
      <c r="O101" s="65"/>
      <c r="P101" s="66"/>
      <c r="Q101" s="67"/>
      <c r="V101" s="36"/>
      <c r="Z101" s="36"/>
      <c r="AC101" s="205"/>
      <c r="AD101" s="66"/>
      <c r="AE101" s="67"/>
      <c r="AF101" s="205"/>
      <c r="AH101" s="36"/>
      <c r="AL101" s="36"/>
      <c r="AP101" s="36"/>
      <c r="AQ101" s="36"/>
      <c r="AR101" s="36"/>
      <c r="AS101" s="36"/>
      <c r="AT101" s="36"/>
      <c r="AU101" s="36"/>
      <c r="AV101" s="36"/>
      <c r="AW101" s="36"/>
    </row>
    <row r="102" spans="3:49" x14ac:dyDescent="0.25">
      <c r="C102" s="100"/>
      <c r="D102" s="66"/>
      <c r="E102" s="67"/>
      <c r="F102" s="100"/>
      <c r="G102" s="3"/>
      <c r="J102" s="111"/>
      <c r="K102" s="66"/>
      <c r="L102" s="67"/>
      <c r="M102" s="111"/>
      <c r="N102" s="3"/>
      <c r="O102" s="65"/>
      <c r="P102" s="66"/>
      <c r="Q102" s="67"/>
      <c r="V102" s="36"/>
      <c r="Z102" s="36"/>
      <c r="AC102" s="205"/>
      <c r="AD102" s="66"/>
      <c r="AE102" s="67"/>
      <c r="AF102" s="205"/>
      <c r="AH102" s="36"/>
      <c r="AL102" s="36"/>
      <c r="AP102" s="36"/>
      <c r="AQ102" s="36"/>
      <c r="AR102" s="36"/>
      <c r="AS102" s="36"/>
      <c r="AT102" s="36"/>
      <c r="AU102" s="36"/>
      <c r="AV102" s="36"/>
      <c r="AW102" s="36"/>
    </row>
    <row r="103" spans="3:49" x14ac:dyDescent="0.25">
      <c r="C103" s="100"/>
      <c r="D103" s="66"/>
      <c r="E103" s="67"/>
      <c r="F103" s="100"/>
      <c r="G103" s="3"/>
      <c r="J103" s="111"/>
      <c r="K103" s="66"/>
      <c r="L103" s="67"/>
      <c r="M103" s="111"/>
      <c r="N103" s="3"/>
      <c r="O103" s="65"/>
      <c r="P103" s="66"/>
      <c r="Q103" s="67"/>
      <c r="V103" s="36"/>
      <c r="Z103" s="36"/>
      <c r="AC103" s="205"/>
      <c r="AD103" s="66"/>
      <c r="AE103" s="67"/>
      <c r="AF103" s="205"/>
      <c r="AH103" s="36"/>
      <c r="AL103" s="36"/>
      <c r="AP103" s="36"/>
      <c r="AQ103" s="36"/>
      <c r="AR103" s="36"/>
      <c r="AS103" s="36"/>
      <c r="AT103" s="36"/>
      <c r="AU103" s="36"/>
      <c r="AV103" s="36"/>
      <c r="AW103" s="36"/>
    </row>
    <row r="104" spans="3:49" x14ac:dyDescent="0.25">
      <c r="C104" s="100"/>
      <c r="D104" s="66"/>
      <c r="E104" s="67"/>
      <c r="F104" s="100"/>
      <c r="G104" s="3"/>
      <c r="J104" s="111"/>
      <c r="K104" s="66"/>
      <c r="L104" s="67"/>
      <c r="M104" s="111"/>
      <c r="N104" s="3"/>
      <c r="O104" s="65"/>
      <c r="P104" s="66"/>
      <c r="Q104" s="67"/>
      <c r="V104" s="36"/>
      <c r="Z104" s="36"/>
      <c r="AC104" s="205"/>
      <c r="AD104" s="66"/>
      <c r="AE104" s="67"/>
      <c r="AF104" s="205"/>
      <c r="AH104" s="36"/>
      <c r="AL104" s="36"/>
      <c r="AP104" s="36"/>
      <c r="AQ104" s="36"/>
      <c r="AR104" s="36"/>
      <c r="AS104" s="36"/>
      <c r="AT104" s="36"/>
      <c r="AU104" s="36"/>
      <c r="AV104" s="36"/>
      <c r="AW104" s="36"/>
    </row>
    <row r="105" spans="3:49" x14ac:dyDescent="0.25">
      <c r="C105" s="100"/>
      <c r="D105" s="66"/>
      <c r="E105" s="67"/>
      <c r="F105" s="100"/>
      <c r="G105" s="3"/>
      <c r="J105" s="111"/>
      <c r="K105" s="66"/>
      <c r="L105" s="67"/>
      <c r="M105" s="111"/>
      <c r="N105" s="3"/>
      <c r="O105" s="65"/>
      <c r="P105" s="66"/>
      <c r="Q105" s="67"/>
      <c r="V105" s="36"/>
      <c r="Z105" s="36"/>
      <c r="AC105" s="205"/>
      <c r="AD105" s="66"/>
      <c r="AE105" s="67"/>
      <c r="AF105" s="205"/>
      <c r="AH105" s="36"/>
      <c r="AL105" s="36"/>
      <c r="AP105" s="36"/>
      <c r="AQ105" s="36"/>
      <c r="AR105" s="36"/>
      <c r="AS105" s="36"/>
      <c r="AT105" s="36"/>
      <c r="AU105" s="36"/>
      <c r="AV105" s="36"/>
      <c r="AW105" s="36"/>
    </row>
    <row r="106" spans="3:49" x14ac:dyDescent="0.25">
      <c r="C106" s="100"/>
      <c r="D106" s="66"/>
      <c r="E106" s="67"/>
      <c r="F106" s="100"/>
      <c r="G106" s="3"/>
      <c r="J106" s="111"/>
      <c r="K106" s="66"/>
      <c r="L106" s="67"/>
      <c r="M106" s="111"/>
      <c r="N106" s="3"/>
      <c r="O106" s="65"/>
      <c r="P106" s="66"/>
      <c r="Q106" s="67"/>
      <c r="V106" s="36"/>
      <c r="Z106" s="36"/>
      <c r="AC106" s="205"/>
      <c r="AD106" s="66"/>
      <c r="AE106" s="67"/>
      <c r="AF106" s="205"/>
      <c r="AH106" s="36"/>
      <c r="AL106" s="36"/>
      <c r="AP106" s="36"/>
      <c r="AQ106" s="36"/>
      <c r="AR106" s="36"/>
      <c r="AS106" s="36"/>
      <c r="AT106" s="36"/>
      <c r="AU106" s="36"/>
      <c r="AV106" s="36"/>
      <c r="AW106" s="36"/>
    </row>
    <row r="107" spans="3:49" x14ac:dyDescent="0.25">
      <c r="C107" s="100"/>
      <c r="D107" s="66"/>
      <c r="E107" s="67"/>
      <c r="F107" s="100"/>
      <c r="G107" s="3"/>
      <c r="J107" s="111"/>
      <c r="K107" s="66"/>
      <c r="L107" s="67"/>
      <c r="M107" s="111"/>
      <c r="N107" s="3"/>
      <c r="O107" s="65"/>
      <c r="P107" s="66"/>
      <c r="Q107" s="67"/>
      <c r="AC107" s="205"/>
      <c r="AD107" s="66"/>
      <c r="AE107" s="67"/>
      <c r="AF107" s="205"/>
      <c r="AH107" s="36"/>
      <c r="AL107" s="36"/>
      <c r="AP107" s="36"/>
    </row>
    <row r="108" spans="3:49" x14ac:dyDescent="0.25">
      <c r="C108" s="100"/>
      <c r="D108" s="66"/>
      <c r="E108" s="67"/>
      <c r="F108" s="100"/>
      <c r="G108" s="3"/>
      <c r="J108" s="111"/>
      <c r="K108" s="66"/>
      <c r="L108" s="67"/>
      <c r="M108" s="111"/>
      <c r="N108" s="3"/>
      <c r="O108" s="65"/>
      <c r="P108" s="66"/>
      <c r="Q108" s="67"/>
      <c r="AC108" s="205"/>
      <c r="AD108" s="66"/>
      <c r="AE108" s="67"/>
      <c r="AF108" s="205"/>
      <c r="AH108" s="36"/>
      <c r="AL108" s="36"/>
      <c r="AP108" s="36"/>
    </row>
    <row r="109" spans="3:49" x14ac:dyDescent="0.25">
      <c r="C109" s="100"/>
      <c r="D109" s="66"/>
      <c r="E109" s="67"/>
      <c r="F109" s="100"/>
      <c r="G109" s="3"/>
      <c r="J109" s="111"/>
      <c r="K109" s="66"/>
      <c r="L109" s="67"/>
      <c r="M109" s="111"/>
      <c r="N109" s="3"/>
      <c r="O109" s="65"/>
      <c r="P109" s="66"/>
      <c r="Q109" s="67"/>
      <c r="AC109" s="205"/>
      <c r="AD109" s="66"/>
      <c r="AE109" s="67"/>
      <c r="AF109" s="205"/>
      <c r="AH109" s="36"/>
      <c r="AL109" s="36"/>
      <c r="AP109" s="36"/>
    </row>
    <row r="110" spans="3:49" x14ac:dyDescent="0.25">
      <c r="C110" s="100"/>
      <c r="D110" s="66"/>
      <c r="E110" s="67"/>
      <c r="F110" s="100"/>
      <c r="G110" s="3"/>
      <c r="J110" s="111"/>
      <c r="K110" s="66"/>
      <c r="L110" s="67"/>
      <c r="M110" s="111"/>
      <c r="N110" s="3"/>
      <c r="O110" s="65"/>
      <c r="P110" s="66"/>
      <c r="Q110" s="67"/>
      <c r="AC110" s="205"/>
      <c r="AD110" s="66"/>
      <c r="AE110" s="67"/>
      <c r="AF110" s="205"/>
      <c r="AH110" s="36"/>
      <c r="AL110" s="36"/>
      <c r="AP110" s="36"/>
    </row>
    <row r="111" spans="3:49" x14ac:dyDescent="0.25">
      <c r="C111" s="100"/>
      <c r="D111" s="66"/>
      <c r="E111" s="67"/>
      <c r="F111" s="100"/>
      <c r="G111" s="3"/>
      <c r="J111" s="111"/>
      <c r="K111" s="66"/>
      <c r="L111" s="67"/>
      <c r="M111" s="111"/>
      <c r="N111" s="3"/>
      <c r="O111" s="65"/>
      <c r="P111" s="66"/>
      <c r="Q111" s="67"/>
      <c r="AC111" s="205"/>
      <c r="AD111" s="66"/>
      <c r="AE111" s="67"/>
      <c r="AF111" s="205"/>
      <c r="AH111" s="36"/>
      <c r="AL111" s="36"/>
      <c r="AP111" s="36"/>
    </row>
    <row r="112" spans="3:49" x14ac:dyDescent="0.25">
      <c r="C112" s="100"/>
      <c r="D112" s="66"/>
      <c r="E112" s="67"/>
      <c r="F112" s="100"/>
      <c r="G112" s="3"/>
      <c r="J112" s="111"/>
      <c r="K112" s="66"/>
      <c r="L112" s="67"/>
      <c r="M112" s="111"/>
      <c r="N112" s="3"/>
      <c r="O112" s="65"/>
      <c r="P112" s="66"/>
      <c r="Q112" s="67"/>
      <c r="AC112" s="205"/>
      <c r="AD112" s="66"/>
      <c r="AE112" s="67"/>
      <c r="AF112" s="205"/>
      <c r="AH112" s="36"/>
      <c r="AL112" s="36"/>
      <c r="AP112" s="36"/>
    </row>
    <row r="113" spans="3:42" x14ac:dyDescent="0.25">
      <c r="C113" s="100"/>
      <c r="D113" s="66"/>
      <c r="E113" s="67"/>
      <c r="F113" s="100"/>
      <c r="G113" s="3"/>
      <c r="J113" s="111"/>
      <c r="K113" s="66"/>
      <c r="L113" s="67"/>
      <c r="M113" s="111"/>
      <c r="N113" s="3"/>
      <c r="O113" s="65"/>
      <c r="P113" s="66"/>
      <c r="Q113" s="67"/>
      <c r="AC113" s="205"/>
      <c r="AD113" s="66"/>
      <c r="AE113" s="67"/>
      <c r="AF113" s="205"/>
      <c r="AH113" s="36"/>
      <c r="AL113" s="36"/>
      <c r="AP113" s="36"/>
    </row>
    <row r="114" spans="3:42" x14ac:dyDescent="0.25">
      <c r="C114" s="100"/>
      <c r="D114" s="66"/>
      <c r="E114" s="67"/>
      <c r="F114" s="100"/>
      <c r="G114" s="3"/>
      <c r="J114" s="111"/>
      <c r="K114" s="66"/>
      <c r="L114" s="67"/>
      <c r="M114" s="111"/>
      <c r="N114" s="3"/>
      <c r="O114" s="65"/>
      <c r="P114" s="66"/>
      <c r="Q114" s="67"/>
      <c r="AC114" s="205"/>
      <c r="AD114" s="66"/>
      <c r="AE114" s="67"/>
      <c r="AF114" s="205"/>
      <c r="AH114" s="36"/>
      <c r="AL114" s="36"/>
      <c r="AP114" s="36"/>
    </row>
    <row r="115" spans="3:42" x14ac:dyDescent="0.25">
      <c r="C115" s="277"/>
      <c r="D115" s="277"/>
      <c r="E115" s="277"/>
      <c r="F115" s="277"/>
      <c r="G115" s="277"/>
      <c r="H115" s="277"/>
      <c r="I115" s="277"/>
      <c r="J115" s="277"/>
      <c r="K115" s="277"/>
      <c r="L115" s="277"/>
      <c r="M115" s="277"/>
      <c r="N115" s="277"/>
      <c r="O115" s="277"/>
      <c r="P115" s="277"/>
      <c r="Q115" s="277"/>
      <c r="AC115" s="277"/>
      <c r="AD115" s="277"/>
      <c r="AE115" s="277"/>
      <c r="AH115" s="36"/>
      <c r="AL115" s="36"/>
      <c r="AP115" s="36"/>
    </row>
    <row r="116" spans="3:42" x14ac:dyDescent="0.25">
      <c r="C116" s="100"/>
      <c r="D116" s="66"/>
      <c r="E116" s="67"/>
      <c r="F116" s="100"/>
      <c r="G116" s="3"/>
      <c r="J116" s="111"/>
      <c r="K116" s="66"/>
      <c r="L116" s="67"/>
      <c r="M116" s="111"/>
      <c r="N116" s="3"/>
      <c r="O116" s="65"/>
      <c r="P116" s="66"/>
      <c r="Q116" s="67"/>
      <c r="AC116" s="205"/>
      <c r="AD116" s="66"/>
      <c r="AE116" s="67"/>
      <c r="AF116" s="205"/>
      <c r="AH116" s="36"/>
      <c r="AL116" s="36"/>
      <c r="AP116" s="36"/>
    </row>
    <row r="117" spans="3:42" x14ac:dyDescent="0.25">
      <c r="C117" s="100"/>
      <c r="D117" s="66"/>
      <c r="E117" s="67"/>
      <c r="F117" s="100"/>
      <c r="G117" s="3"/>
      <c r="J117" s="111"/>
      <c r="K117" s="66"/>
      <c r="L117" s="67"/>
      <c r="M117" s="111"/>
      <c r="N117" s="3"/>
      <c r="O117" s="65"/>
      <c r="P117" s="66"/>
      <c r="Q117" s="67"/>
      <c r="AC117" s="205"/>
      <c r="AD117" s="66"/>
      <c r="AE117" s="67"/>
      <c r="AF117" s="205"/>
      <c r="AH117" s="36"/>
      <c r="AL117" s="36"/>
      <c r="AP117" s="36"/>
    </row>
    <row r="118" spans="3:42" x14ac:dyDescent="0.25">
      <c r="C118" s="100"/>
      <c r="D118" s="66"/>
      <c r="E118" s="67"/>
      <c r="F118" s="100"/>
      <c r="G118" s="3"/>
      <c r="J118" s="111"/>
      <c r="K118" s="66"/>
      <c r="L118" s="67"/>
      <c r="M118" s="111"/>
      <c r="N118" s="3"/>
      <c r="O118" s="65"/>
      <c r="P118" s="66"/>
      <c r="Q118" s="67"/>
      <c r="AC118" s="205"/>
      <c r="AD118" s="66"/>
      <c r="AE118" s="67"/>
      <c r="AF118" s="205"/>
      <c r="AH118" s="36"/>
      <c r="AL118" s="36"/>
      <c r="AP118" s="36"/>
    </row>
    <row r="119" spans="3:42" x14ac:dyDescent="0.25">
      <c r="C119" s="100"/>
      <c r="D119" s="66"/>
      <c r="E119" s="67"/>
      <c r="F119" s="100"/>
      <c r="G119" s="3"/>
      <c r="J119" s="111"/>
      <c r="K119" s="66"/>
      <c r="L119" s="67"/>
      <c r="M119" s="111"/>
      <c r="N119" s="3"/>
      <c r="O119" s="65"/>
      <c r="P119" s="66"/>
      <c r="Q119" s="67"/>
      <c r="AC119" s="205"/>
      <c r="AD119" s="66"/>
      <c r="AE119" s="67"/>
      <c r="AF119" s="205"/>
      <c r="AH119" s="36"/>
      <c r="AL119" s="36"/>
      <c r="AP119" s="36"/>
    </row>
    <row r="120" spans="3:42" x14ac:dyDescent="0.25">
      <c r="O120" s="65"/>
      <c r="P120" s="66"/>
      <c r="Q120" s="67"/>
      <c r="AH120" s="36"/>
      <c r="AL120" s="36"/>
      <c r="AP120" s="36"/>
    </row>
    <row r="121" spans="3:42" x14ac:dyDescent="0.25">
      <c r="O121" s="65"/>
      <c r="P121" s="66"/>
      <c r="Q121" s="67"/>
      <c r="AH121" s="36"/>
      <c r="AL121" s="36"/>
      <c r="AP121" s="36"/>
    </row>
    <row r="122" spans="3:42" x14ac:dyDescent="0.25">
      <c r="O122" s="65"/>
      <c r="P122" s="66"/>
      <c r="Q122" s="65"/>
      <c r="AH122" s="36"/>
      <c r="AL122" s="36"/>
      <c r="AP122" s="36"/>
    </row>
    <row r="123" spans="3:42" x14ac:dyDescent="0.25">
      <c r="O123" s="277"/>
      <c r="P123" s="277"/>
      <c r="Q123" s="277"/>
      <c r="AH123" s="36"/>
      <c r="AL123" s="36"/>
      <c r="AP123" s="36"/>
    </row>
    <row r="124" spans="3:42" x14ac:dyDescent="0.25">
      <c r="O124" s="65"/>
      <c r="P124" s="66"/>
      <c r="Q124" s="67"/>
      <c r="AH124" s="36"/>
      <c r="AL124" s="36"/>
      <c r="AP124" s="36"/>
    </row>
    <row r="125" spans="3:42" x14ac:dyDescent="0.25">
      <c r="O125" s="65"/>
      <c r="P125" s="66"/>
      <c r="Q125" s="67"/>
      <c r="AH125" s="36"/>
      <c r="AL125" s="36"/>
      <c r="AP125" s="36"/>
    </row>
    <row r="126" spans="3:42" x14ac:dyDescent="0.25">
      <c r="O126" s="65"/>
      <c r="P126" s="66"/>
      <c r="Q126" s="67"/>
      <c r="AH126" s="36"/>
      <c r="AL126" s="36"/>
      <c r="AP126" s="36"/>
    </row>
    <row r="127" spans="3:42" x14ac:dyDescent="0.25">
      <c r="O127" s="65"/>
      <c r="P127" s="66"/>
      <c r="Q127" s="67"/>
      <c r="AH127" s="36"/>
      <c r="AL127" s="36"/>
      <c r="AP127" s="36"/>
    </row>
    <row r="128" spans="3:42" x14ac:dyDescent="0.25">
      <c r="O128" s="65"/>
      <c r="AH128" s="36"/>
      <c r="AL128" s="36"/>
      <c r="AP128" s="36"/>
    </row>
    <row r="129" spans="15:42" x14ac:dyDescent="0.25">
      <c r="O129" s="65"/>
      <c r="Q129" s="65"/>
      <c r="R129" s="65"/>
      <c r="AH129" s="36"/>
      <c r="AL129" s="36"/>
      <c r="AP129" s="36"/>
    </row>
    <row r="130" spans="15:42" x14ac:dyDescent="0.25">
      <c r="AH130" s="36"/>
      <c r="AL130" s="36"/>
      <c r="AP130" s="36"/>
    </row>
    <row r="131" spans="15:42" x14ac:dyDescent="0.25">
      <c r="AH131" s="36"/>
      <c r="AL131" s="36"/>
      <c r="AP131" s="36"/>
    </row>
    <row r="132" spans="15:42" x14ac:dyDescent="0.25">
      <c r="AH132" s="36"/>
      <c r="AL132" s="36"/>
      <c r="AP132" s="36"/>
    </row>
    <row r="133" spans="15:42" x14ac:dyDescent="0.25">
      <c r="AH133" s="36"/>
      <c r="AL133" s="36"/>
      <c r="AP133" s="36"/>
    </row>
    <row r="134" spans="15:42" x14ac:dyDescent="0.25">
      <c r="AH134" s="36"/>
      <c r="AL134" s="36"/>
      <c r="AP134" s="36"/>
    </row>
    <row r="135" spans="15:42" x14ac:dyDescent="0.25">
      <c r="AH135" s="36"/>
      <c r="AL135" s="36"/>
      <c r="AP135" s="36"/>
    </row>
    <row r="136" spans="15:42" x14ac:dyDescent="0.25">
      <c r="AH136" s="36"/>
      <c r="AL136" s="36"/>
      <c r="AP136" s="36"/>
    </row>
    <row r="137" spans="15:42" x14ac:dyDescent="0.25">
      <c r="AH137" s="36"/>
      <c r="AL137" s="36"/>
      <c r="AP137" s="36"/>
    </row>
    <row r="138" spans="15:42" x14ac:dyDescent="0.25">
      <c r="AH138" s="36"/>
      <c r="AL138" s="36"/>
      <c r="AP138" s="36"/>
    </row>
    <row r="139" spans="15:42" x14ac:dyDescent="0.25">
      <c r="AH139" s="36"/>
      <c r="AL139" s="36"/>
      <c r="AP139" s="36"/>
    </row>
    <row r="140" spans="15:42" x14ac:dyDescent="0.25">
      <c r="AH140" s="36"/>
      <c r="AL140" s="36"/>
      <c r="AP140" s="36"/>
    </row>
    <row r="141" spans="15:42" x14ac:dyDescent="0.25">
      <c r="AH141" s="36"/>
      <c r="AL141" s="36"/>
      <c r="AP141" s="36"/>
    </row>
    <row r="142" spans="15:42" x14ac:dyDescent="0.25">
      <c r="AH142" s="36"/>
      <c r="AL142" s="36"/>
      <c r="AP142" s="36"/>
    </row>
    <row r="143" spans="15:42" x14ac:dyDescent="0.25">
      <c r="AH143" s="36"/>
      <c r="AL143" s="36"/>
      <c r="AP143" s="36"/>
    </row>
    <row r="144" spans="15:42" x14ac:dyDescent="0.25">
      <c r="AH144" s="36"/>
      <c r="AL144" s="36"/>
      <c r="AP144" s="36"/>
    </row>
    <row r="145" spans="34:42" x14ac:dyDescent="0.25">
      <c r="AH145" s="36"/>
      <c r="AL145" s="36"/>
      <c r="AP145" s="36"/>
    </row>
    <row r="146" spans="34:42" x14ac:dyDescent="0.25">
      <c r="AH146" s="36"/>
      <c r="AL146" s="36"/>
      <c r="AP146" s="36"/>
    </row>
    <row r="147" spans="34:42" x14ac:dyDescent="0.25">
      <c r="AH147" s="36"/>
      <c r="AL147" s="36"/>
      <c r="AP147" s="36"/>
    </row>
    <row r="148" spans="34:42" x14ac:dyDescent="0.25">
      <c r="AH148" s="36"/>
      <c r="AL148" s="36"/>
      <c r="AP148" s="36"/>
    </row>
    <row r="149" spans="34:42" x14ac:dyDescent="0.25">
      <c r="AH149" s="36"/>
      <c r="AL149" s="36"/>
      <c r="AP149" s="36"/>
    </row>
    <row r="150" spans="34:42" x14ac:dyDescent="0.25">
      <c r="AH150" s="36"/>
      <c r="AL150" s="36"/>
      <c r="AP150" s="36"/>
    </row>
    <row r="151" spans="34:42" x14ac:dyDescent="0.25">
      <c r="AH151" s="36"/>
      <c r="AL151" s="36"/>
      <c r="AP151" s="36"/>
    </row>
    <row r="152" spans="34:42" x14ac:dyDescent="0.25">
      <c r="AH152" s="36"/>
      <c r="AL152" s="36"/>
      <c r="AP152" s="36"/>
    </row>
    <row r="153" spans="34:42" x14ac:dyDescent="0.25">
      <c r="AH153" s="36"/>
      <c r="AL153" s="36"/>
      <c r="AP153" s="36"/>
    </row>
    <row r="154" spans="34:42" x14ac:dyDescent="0.25">
      <c r="AH154" s="36"/>
      <c r="AL154" s="36"/>
      <c r="AP154" s="36"/>
    </row>
    <row r="155" spans="34:42" x14ac:dyDescent="0.25">
      <c r="AH155" s="36"/>
      <c r="AL155" s="36"/>
      <c r="AP155" s="36"/>
    </row>
    <row r="156" spans="34:42" x14ac:dyDescent="0.25">
      <c r="AH156" s="36"/>
      <c r="AL156" s="36"/>
      <c r="AP156" s="36"/>
    </row>
    <row r="157" spans="34:42" x14ac:dyDescent="0.25">
      <c r="AH157" s="36"/>
      <c r="AL157" s="36"/>
      <c r="AP157" s="36"/>
    </row>
    <row r="158" spans="34:42" x14ac:dyDescent="0.25">
      <c r="AH158" s="36"/>
      <c r="AL158" s="36"/>
      <c r="AP158" s="36"/>
    </row>
    <row r="159" spans="34:42" x14ac:dyDescent="0.25">
      <c r="AH159" s="36"/>
      <c r="AL159" s="36"/>
      <c r="AP159" s="36"/>
    </row>
    <row r="160" spans="34:42" x14ac:dyDescent="0.25">
      <c r="AH160" s="36"/>
      <c r="AL160" s="36"/>
      <c r="AP160" s="36"/>
    </row>
    <row r="161" spans="34:42" x14ac:dyDescent="0.25">
      <c r="AH161" s="36"/>
      <c r="AL161" s="36"/>
      <c r="AP161" s="36"/>
    </row>
    <row r="162" spans="34:42" x14ac:dyDescent="0.25">
      <c r="AH162" s="36"/>
      <c r="AL162" s="36"/>
      <c r="AP162" s="36"/>
    </row>
    <row r="163" spans="34:42" x14ac:dyDescent="0.25">
      <c r="AH163" s="36"/>
      <c r="AL163" s="36"/>
      <c r="AP163" s="36"/>
    </row>
    <row r="164" spans="34:42" x14ac:dyDescent="0.25">
      <c r="AH164" s="36"/>
      <c r="AL164" s="36"/>
      <c r="AP164" s="36"/>
    </row>
    <row r="165" spans="34:42" x14ac:dyDescent="0.25">
      <c r="AH165" s="36"/>
      <c r="AL165" s="36"/>
      <c r="AP165" s="36"/>
    </row>
    <row r="166" spans="34:42" x14ac:dyDescent="0.25">
      <c r="AH166" s="36"/>
      <c r="AL166" s="36"/>
      <c r="AP166" s="36"/>
    </row>
    <row r="167" spans="34:42" x14ac:dyDescent="0.25">
      <c r="AH167" s="36"/>
      <c r="AL167" s="36"/>
      <c r="AP167" s="36"/>
    </row>
    <row r="168" spans="34:42" x14ac:dyDescent="0.25">
      <c r="AH168" s="36"/>
      <c r="AL168" s="36"/>
      <c r="AP168" s="36"/>
    </row>
    <row r="169" spans="34:42" x14ac:dyDescent="0.25">
      <c r="AH169" s="36"/>
      <c r="AL169" s="36"/>
      <c r="AP169" s="36"/>
    </row>
    <row r="170" spans="34:42" x14ac:dyDescent="0.25">
      <c r="AH170" s="36"/>
      <c r="AL170" s="36"/>
      <c r="AP170" s="36"/>
    </row>
    <row r="171" spans="34:42" x14ac:dyDescent="0.25">
      <c r="AH171" s="36"/>
      <c r="AL171" s="36"/>
      <c r="AP171" s="36"/>
    </row>
    <row r="172" spans="34:42" x14ac:dyDescent="0.25">
      <c r="AH172" s="36"/>
      <c r="AL172" s="36"/>
      <c r="AP172" s="36"/>
    </row>
    <row r="173" spans="34:42" x14ac:dyDescent="0.25">
      <c r="AH173" s="36"/>
      <c r="AL173" s="36"/>
      <c r="AP173" s="36"/>
    </row>
    <row r="174" spans="34:42" x14ac:dyDescent="0.25">
      <c r="AH174" s="36"/>
      <c r="AL174" s="36"/>
      <c r="AP174" s="36"/>
    </row>
    <row r="175" spans="34:42" x14ac:dyDescent="0.25">
      <c r="AH175" s="36"/>
      <c r="AL175" s="36"/>
      <c r="AP175" s="36"/>
    </row>
    <row r="176" spans="34:42" x14ac:dyDescent="0.25">
      <c r="AH176" s="36"/>
      <c r="AL176" s="36"/>
      <c r="AP176" s="36"/>
    </row>
    <row r="177" spans="34:42" x14ac:dyDescent="0.25">
      <c r="AH177" s="36"/>
      <c r="AL177" s="36"/>
      <c r="AP177" s="36"/>
    </row>
    <row r="178" spans="34:42" x14ac:dyDescent="0.25">
      <c r="AH178" s="36"/>
      <c r="AL178" s="36"/>
      <c r="AP178" s="36"/>
    </row>
    <row r="179" spans="34:42" x14ac:dyDescent="0.25">
      <c r="AH179" s="36"/>
      <c r="AL179" s="36"/>
      <c r="AP179" s="36"/>
    </row>
    <row r="180" spans="34:42" x14ac:dyDescent="0.25">
      <c r="AH180" s="36"/>
      <c r="AL180" s="36"/>
      <c r="AP180" s="36"/>
    </row>
    <row r="181" spans="34:42" x14ac:dyDescent="0.25">
      <c r="AH181" s="36"/>
      <c r="AL181" s="36"/>
      <c r="AP181" s="36"/>
    </row>
    <row r="182" spans="34:42" x14ac:dyDescent="0.25">
      <c r="AH182" s="36"/>
      <c r="AL182" s="36"/>
      <c r="AP182" s="36"/>
    </row>
    <row r="183" spans="34:42" x14ac:dyDescent="0.25">
      <c r="AH183" s="36"/>
      <c r="AL183" s="36"/>
      <c r="AP183" s="36"/>
    </row>
    <row r="184" spans="34:42" x14ac:dyDescent="0.25">
      <c r="AH184" s="36"/>
      <c r="AL184" s="36"/>
      <c r="AP184" s="36"/>
    </row>
    <row r="185" spans="34:42" x14ac:dyDescent="0.25">
      <c r="AH185" s="36"/>
      <c r="AL185" s="36"/>
      <c r="AP185" s="36"/>
    </row>
    <row r="186" spans="34:42" x14ac:dyDescent="0.25">
      <c r="AH186" s="36"/>
      <c r="AL186" s="36"/>
      <c r="AP186" s="36"/>
    </row>
    <row r="187" spans="34:42" x14ac:dyDescent="0.25">
      <c r="AH187" s="36"/>
      <c r="AL187" s="36"/>
      <c r="AP187" s="36"/>
    </row>
    <row r="188" spans="34:42" x14ac:dyDescent="0.25">
      <c r="AH188" s="36"/>
      <c r="AL188" s="36"/>
      <c r="AP188" s="36"/>
    </row>
    <row r="189" spans="34:42" x14ac:dyDescent="0.25">
      <c r="AH189" s="36"/>
      <c r="AL189" s="36"/>
      <c r="AP189" s="36"/>
    </row>
    <row r="190" spans="34:42" x14ac:dyDescent="0.25">
      <c r="AH190" s="36"/>
      <c r="AL190" s="36"/>
      <c r="AP190" s="36"/>
    </row>
    <row r="191" spans="34:42" x14ac:dyDescent="0.25">
      <c r="AH191" s="36"/>
      <c r="AL191" s="36"/>
      <c r="AP191" s="36"/>
    </row>
    <row r="192" spans="34:42" x14ac:dyDescent="0.25">
      <c r="AH192" s="36"/>
      <c r="AL192" s="36"/>
      <c r="AP192" s="36"/>
    </row>
    <row r="193" spans="34:42" x14ac:dyDescent="0.25">
      <c r="AH193" s="36"/>
      <c r="AL193" s="36"/>
      <c r="AP193" s="36"/>
    </row>
    <row r="194" spans="34:42" x14ac:dyDescent="0.25">
      <c r="AH194" s="36"/>
      <c r="AL194" s="36"/>
      <c r="AP194" s="36"/>
    </row>
    <row r="195" spans="34:42" x14ac:dyDescent="0.25">
      <c r="AH195" s="36"/>
      <c r="AL195" s="36"/>
      <c r="AP195" s="36"/>
    </row>
    <row r="196" spans="34:42" x14ac:dyDescent="0.25">
      <c r="AH196" s="36"/>
      <c r="AL196" s="36"/>
      <c r="AP196" s="36"/>
    </row>
    <row r="197" spans="34:42" x14ac:dyDescent="0.25">
      <c r="AH197" s="36"/>
      <c r="AL197" s="36"/>
      <c r="AP197" s="36"/>
    </row>
    <row r="198" spans="34:42" x14ac:dyDescent="0.25">
      <c r="AH198" s="36"/>
      <c r="AL198" s="36"/>
      <c r="AP198" s="36"/>
    </row>
    <row r="199" spans="34:42" x14ac:dyDescent="0.25">
      <c r="AH199" s="36"/>
      <c r="AL199" s="36"/>
      <c r="AP199" s="36"/>
    </row>
    <row r="200" spans="34:42" x14ac:dyDescent="0.25">
      <c r="AH200" s="36"/>
      <c r="AL200" s="36"/>
      <c r="AP200" s="36"/>
    </row>
    <row r="201" spans="34:42" x14ac:dyDescent="0.25">
      <c r="AH201" s="36"/>
      <c r="AL201" s="36"/>
      <c r="AP201" s="36"/>
    </row>
    <row r="202" spans="34:42" x14ac:dyDescent="0.25">
      <c r="AH202" s="36"/>
      <c r="AL202" s="36"/>
      <c r="AP202" s="36"/>
    </row>
    <row r="203" spans="34:42" x14ac:dyDescent="0.25">
      <c r="AH203" s="36"/>
      <c r="AL203" s="36"/>
      <c r="AP203" s="36"/>
    </row>
    <row r="204" spans="34:42" x14ac:dyDescent="0.25">
      <c r="AH204" s="36"/>
      <c r="AL204" s="36"/>
      <c r="AP204" s="36"/>
    </row>
    <row r="205" spans="34:42" x14ac:dyDescent="0.25">
      <c r="AH205" s="36"/>
      <c r="AL205" s="36"/>
      <c r="AP205" s="36"/>
    </row>
    <row r="206" spans="34:42" x14ac:dyDescent="0.25">
      <c r="AH206" s="36"/>
      <c r="AL206" s="36"/>
      <c r="AP206" s="36"/>
    </row>
    <row r="207" spans="34:42" x14ac:dyDescent="0.25">
      <c r="AH207" s="36"/>
      <c r="AL207" s="36"/>
      <c r="AP207" s="36"/>
    </row>
    <row r="208" spans="34:42" x14ac:dyDescent="0.25">
      <c r="AH208" s="36"/>
      <c r="AL208" s="36"/>
      <c r="AP208" s="36"/>
    </row>
    <row r="209" spans="34:42" x14ac:dyDescent="0.25">
      <c r="AH209" s="36"/>
      <c r="AL209" s="36"/>
      <c r="AP209" s="36"/>
    </row>
    <row r="210" spans="34:42" x14ac:dyDescent="0.25">
      <c r="AH210" s="36"/>
      <c r="AL210" s="36"/>
      <c r="AP210" s="36"/>
    </row>
    <row r="211" spans="34:42" x14ac:dyDescent="0.25">
      <c r="AH211" s="36"/>
      <c r="AL211" s="36"/>
      <c r="AP211" s="36"/>
    </row>
    <row r="212" spans="34:42" x14ac:dyDescent="0.25">
      <c r="AH212" s="36"/>
      <c r="AL212" s="36"/>
      <c r="AP212" s="36"/>
    </row>
    <row r="213" spans="34:42" x14ac:dyDescent="0.25">
      <c r="AH213" s="36"/>
      <c r="AL213" s="36"/>
      <c r="AP213" s="36"/>
    </row>
    <row r="214" spans="34:42" x14ac:dyDescent="0.25">
      <c r="AH214" s="36"/>
      <c r="AL214" s="36"/>
      <c r="AP214" s="36"/>
    </row>
    <row r="215" spans="34:42" x14ac:dyDescent="0.25">
      <c r="AH215" s="36"/>
      <c r="AL215" s="36"/>
      <c r="AP215" s="36"/>
    </row>
    <row r="216" spans="34:42" x14ac:dyDescent="0.25">
      <c r="AH216" s="36"/>
      <c r="AL216" s="36"/>
      <c r="AP216" s="36"/>
    </row>
    <row r="217" spans="34:42" x14ac:dyDescent="0.25">
      <c r="AH217" s="36"/>
      <c r="AL217" s="36"/>
      <c r="AP217" s="36"/>
    </row>
    <row r="218" spans="34:42" x14ac:dyDescent="0.25">
      <c r="AH218" s="36"/>
      <c r="AL218" s="36"/>
      <c r="AP218" s="36"/>
    </row>
    <row r="219" spans="34:42" x14ac:dyDescent="0.25">
      <c r="AH219" s="36"/>
      <c r="AL219" s="36"/>
      <c r="AP219" s="36"/>
    </row>
    <row r="220" spans="34:42" x14ac:dyDescent="0.25">
      <c r="AH220" s="36"/>
      <c r="AL220" s="36"/>
      <c r="AP220" s="36"/>
    </row>
    <row r="221" spans="34:42" x14ac:dyDescent="0.25">
      <c r="AH221" s="36"/>
      <c r="AL221" s="36"/>
      <c r="AP221" s="36"/>
    </row>
    <row r="222" spans="34:42" x14ac:dyDescent="0.25">
      <c r="AH222" s="36"/>
      <c r="AL222" s="36"/>
      <c r="AP222" s="36"/>
    </row>
    <row r="223" spans="34:42" x14ac:dyDescent="0.25">
      <c r="AH223" s="36"/>
      <c r="AL223" s="36"/>
      <c r="AP223" s="36"/>
    </row>
    <row r="224" spans="34:42" x14ac:dyDescent="0.25">
      <c r="AH224" s="36"/>
      <c r="AL224" s="36"/>
      <c r="AP224" s="36"/>
    </row>
    <row r="225" spans="34:42" x14ac:dyDescent="0.25">
      <c r="AH225" s="36"/>
      <c r="AL225" s="36"/>
      <c r="AP225" s="36"/>
    </row>
    <row r="226" spans="34:42" x14ac:dyDescent="0.25">
      <c r="AH226" s="36"/>
      <c r="AL226" s="36"/>
      <c r="AP226" s="36"/>
    </row>
    <row r="227" spans="34:42" x14ac:dyDescent="0.25">
      <c r="AH227" s="36"/>
      <c r="AL227" s="36"/>
      <c r="AP227" s="36"/>
    </row>
    <row r="228" spans="34:42" x14ac:dyDescent="0.25">
      <c r="AH228" s="36"/>
      <c r="AL228" s="36"/>
      <c r="AP228" s="36"/>
    </row>
    <row r="229" spans="34:42" x14ac:dyDescent="0.25">
      <c r="AH229" s="36"/>
      <c r="AL229" s="36"/>
      <c r="AP229" s="36"/>
    </row>
    <row r="230" spans="34:42" x14ac:dyDescent="0.25">
      <c r="AH230" s="36"/>
      <c r="AL230" s="36"/>
      <c r="AP230" s="36"/>
    </row>
    <row r="231" spans="34:42" x14ac:dyDescent="0.25">
      <c r="AH231" s="36"/>
      <c r="AL231" s="36"/>
      <c r="AP231" s="36"/>
    </row>
    <row r="232" spans="34:42" x14ac:dyDescent="0.25">
      <c r="AH232" s="36"/>
      <c r="AL232" s="36"/>
      <c r="AP232" s="36"/>
    </row>
    <row r="233" spans="34:42" x14ac:dyDescent="0.25">
      <c r="AH233" s="36"/>
      <c r="AL233" s="36"/>
      <c r="AP233" s="36"/>
    </row>
    <row r="234" spans="34:42" x14ac:dyDescent="0.25">
      <c r="AH234" s="36"/>
      <c r="AL234" s="36"/>
      <c r="AP234" s="36"/>
    </row>
    <row r="235" spans="34:42" x14ac:dyDescent="0.25">
      <c r="AH235" s="36"/>
      <c r="AL235" s="36"/>
      <c r="AP235" s="36"/>
    </row>
    <row r="236" spans="34:42" x14ac:dyDescent="0.25">
      <c r="AH236" s="36"/>
      <c r="AL236" s="36"/>
      <c r="AP236" s="36"/>
    </row>
    <row r="237" spans="34:42" x14ac:dyDescent="0.25">
      <c r="AH237" s="36"/>
      <c r="AL237" s="36"/>
      <c r="AP237" s="36"/>
    </row>
    <row r="238" spans="34:42" x14ac:dyDescent="0.25">
      <c r="AH238" s="36"/>
      <c r="AL238" s="36"/>
      <c r="AP238" s="36"/>
    </row>
    <row r="239" spans="34:42" x14ac:dyDescent="0.25">
      <c r="AH239" s="36"/>
      <c r="AL239" s="36"/>
      <c r="AP239" s="36"/>
    </row>
    <row r="240" spans="34:42" x14ac:dyDescent="0.25">
      <c r="AH240" s="36"/>
      <c r="AL240" s="36"/>
      <c r="AP240" s="36"/>
    </row>
    <row r="241" spans="34:42" x14ac:dyDescent="0.25">
      <c r="AH241" s="36"/>
      <c r="AL241" s="36"/>
      <c r="AP241" s="36"/>
    </row>
    <row r="242" spans="34:42" x14ac:dyDescent="0.25">
      <c r="AH242" s="36"/>
      <c r="AL242" s="36"/>
      <c r="AP242" s="36"/>
    </row>
    <row r="243" spans="34:42" x14ac:dyDescent="0.25">
      <c r="AH243" s="36"/>
      <c r="AL243" s="36"/>
      <c r="AP243" s="36"/>
    </row>
    <row r="244" spans="34:42" x14ac:dyDescent="0.25">
      <c r="AH244" s="36"/>
      <c r="AL244" s="36"/>
      <c r="AP244" s="36"/>
    </row>
    <row r="245" spans="34:42" x14ac:dyDescent="0.25">
      <c r="AH245" s="36"/>
      <c r="AL245" s="36"/>
      <c r="AP245" s="36"/>
    </row>
    <row r="246" spans="34:42" x14ac:dyDescent="0.25">
      <c r="AH246" s="36"/>
      <c r="AL246" s="36"/>
      <c r="AP246" s="36"/>
    </row>
    <row r="247" spans="34:42" x14ac:dyDescent="0.25">
      <c r="AH247" s="36"/>
      <c r="AL247" s="36"/>
      <c r="AP247" s="36"/>
    </row>
    <row r="248" spans="34:42" x14ac:dyDescent="0.25">
      <c r="AH248" s="36"/>
      <c r="AL248" s="36"/>
      <c r="AP248" s="36"/>
    </row>
    <row r="249" spans="34:42" x14ac:dyDescent="0.25">
      <c r="AH249" s="36"/>
      <c r="AL249" s="36"/>
      <c r="AP249" s="36"/>
    </row>
    <row r="250" spans="34:42" x14ac:dyDescent="0.25">
      <c r="AH250" s="36"/>
      <c r="AL250" s="36"/>
      <c r="AP250" s="36"/>
    </row>
    <row r="251" spans="34:42" x14ac:dyDescent="0.25">
      <c r="AH251" s="36"/>
      <c r="AL251" s="36"/>
      <c r="AP251" s="36"/>
    </row>
    <row r="252" spans="34:42" x14ac:dyDescent="0.25">
      <c r="AH252" s="36"/>
      <c r="AL252" s="36"/>
      <c r="AP252" s="36"/>
    </row>
    <row r="253" spans="34:42" x14ac:dyDescent="0.25">
      <c r="AH253" s="36"/>
      <c r="AL253" s="36"/>
      <c r="AP253" s="36"/>
    </row>
    <row r="254" spans="34:42" x14ac:dyDescent="0.25">
      <c r="AH254" s="36"/>
      <c r="AL254" s="36"/>
      <c r="AP254" s="36"/>
    </row>
    <row r="255" spans="34:42" x14ac:dyDescent="0.25">
      <c r="AH255" s="36"/>
      <c r="AL255" s="36"/>
      <c r="AP255" s="36"/>
    </row>
    <row r="256" spans="34:42" x14ac:dyDescent="0.25">
      <c r="AH256" s="36"/>
      <c r="AL256" s="36"/>
      <c r="AP256" s="36"/>
    </row>
    <row r="257" spans="34:42" x14ac:dyDescent="0.25">
      <c r="AH257" s="36"/>
      <c r="AL257" s="36"/>
      <c r="AP257" s="36"/>
    </row>
    <row r="258" spans="34:42" x14ac:dyDescent="0.25">
      <c r="AH258" s="36"/>
      <c r="AL258" s="36"/>
      <c r="AP258" s="36"/>
    </row>
    <row r="259" spans="34:42" x14ac:dyDescent="0.25">
      <c r="AH259" s="36"/>
      <c r="AL259" s="36"/>
      <c r="AP259" s="36"/>
    </row>
    <row r="260" spans="34:42" x14ac:dyDescent="0.25">
      <c r="AH260" s="36"/>
      <c r="AL260" s="36"/>
      <c r="AP260" s="36"/>
    </row>
    <row r="261" spans="34:42" x14ac:dyDescent="0.25">
      <c r="AH261" s="36"/>
      <c r="AL261" s="36"/>
      <c r="AP261" s="36"/>
    </row>
    <row r="262" spans="34:42" x14ac:dyDescent="0.25">
      <c r="AH262" s="36"/>
      <c r="AL262" s="36"/>
      <c r="AP262" s="36"/>
    </row>
    <row r="263" spans="34:42" x14ac:dyDescent="0.25">
      <c r="AH263" s="36"/>
      <c r="AL263" s="36"/>
      <c r="AP263" s="36"/>
    </row>
    <row r="264" spans="34:42" x14ac:dyDescent="0.25">
      <c r="AH264" s="36"/>
      <c r="AL264" s="36"/>
      <c r="AP264" s="36"/>
    </row>
    <row r="265" spans="34:42" x14ac:dyDescent="0.25">
      <c r="AH265" s="36"/>
      <c r="AL265" s="36"/>
      <c r="AP265" s="36"/>
    </row>
    <row r="266" spans="34:42" x14ac:dyDescent="0.25">
      <c r="AH266" s="36"/>
      <c r="AL266" s="36"/>
      <c r="AP266" s="36"/>
    </row>
    <row r="267" spans="34:42" x14ac:dyDescent="0.25">
      <c r="AH267" s="36"/>
      <c r="AL267" s="36"/>
      <c r="AP267" s="36"/>
    </row>
    <row r="268" spans="34:42" x14ac:dyDescent="0.25">
      <c r="AH268" s="36"/>
      <c r="AL268" s="36"/>
      <c r="AP268" s="36"/>
    </row>
    <row r="269" spans="34:42" x14ac:dyDescent="0.25">
      <c r="AH269" s="36"/>
      <c r="AL269" s="36"/>
      <c r="AP269" s="36"/>
    </row>
    <row r="270" spans="34:42" x14ac:dyDescent="0.25">
      <c r="AH270" s="36"/>
      <c r="AL270" s="36"/>
      <c r="AP270" s="36"/>
    </row>
    <row r="271" spans="34:42" x14ac:dyDescent="0.25">
      <c r="AH271" s="36"/>
      <c r="AL271" s="36"/>
      <c r="AP271" s="36"/>
    </row>
    <row r="272" spans="34:42" x14ac:dyDescent="0.25">
      <c r="AH272" s="36"/>
      <c r="AL272" s="36"/>
      <c r="AP272" s="36"/>
    </row>
    <row r="273" spans="34:42" x14ac:dyDescent="0.25">
      <c r="AH273" s="36"/>
      <c r="AL273" s="36"/>
      <c r="AP273" s="36"/>
    </row>
    <row r="274" spans="34:42" x14ac:dyDescent="0.25">
      <c r="AH274" s="36"/>
      <c r="AL274" s="36"/>
      <c r="AP274" s="36"/>
    </row>
    <row r="275" spans="34:42" x14ac:dyDescent="0.25">
      <c r="AH275" s="36"/>
      <c r="AL275" s="36"/>
      <c r="AP275" s="36"/>
    </row>
    <row r="276" spans="34:42" x14ac:dyDescent="0.25">
      <c r="AH276" s="36"/>
      <c r="AL276" s="36"/>
      <c r="AP276" s="36"/>
    </row>
    <row r="277" spans="34:42" x14ac:dyDescent="0.25">
      <c r="AH277" s="36"/>
      <c r="AL277" s="36"/>
      <c r="AP277" s="36"/>
    </row>
    <row r="278" spans="34:42" x14ac:dyDescent="0.25">
      <c r="AH278" s="36"/>
      <c r="AL278" s="36"/>
      <c r="AP278" s="36"/>
    </row>
    <row r="279" spans="34:42" x14ac:dyDescent="0.25">
      <c r="AH279" s="36"/>
      <c r="AL279" s="36"/>
      <c r="AP279" s="36"/>
    </row>
    <row r="280" spans="34:42" x14ac:dyDescent="0.25">
      <c r="AH280" s="36"/>
      <c r="AL280" s="36"/>
      <c r="AP280" s="36"/>
    </row>
    <row r="281" spans="34:42" x14ac:dyDescent="0.25">
      <c r="AH281" s="36"/>
      <c r="AL281" s="36"/>
      <c r="AP281" s="36"/>
    </row>
    <row r="282" spans="34:42" x14ac:dyDescent="0.25">
      <c r="AH282" s="36"/>
      <c r="AL282" s="36"/>
      <c r="AP282" s="36"/>
    </row>
    <row r="283" spans="34:42" x14ac:dyDescent="0.25">
      <c r="AH283" s="36"/>
      <c r="AL283" s="36"/>
      <c r="AP283" s="36"/>
    </row>
    <row r="284" spans="34:42" x14ac:dyDescent="0.25">
      <c r="AH284" s="36"/>
      <c r="AL284" s="36"/>
      <c r="AP284" s="36"/>
    </row>
    <row r="285" spans="34:42" x14ac:dyDescent="0.25">
      <c r="AH285" s="36"/>
      <c r="AL285" s="36"/>
      <c r="AP285" s="36"/>
    </row>
    <row r="286" spans="34:42" x14ac:dyDescent="0.25">
      <c r="AH286" s="36"/>
      <c r="AL286" s="36"/>
      <c r="AP286" s="36"/>
    </row>
    <row r="287" spans="34:42" x14ac:dyDescent="0.25">
      <c r="AH287" s="36"/>
      <c r="AL287" s="36"/>
      <c r="AP287" s="36"/>
    </row>
    <row r="288" spans="34:42" x14ac:dyDescent="0.25">
      <c r="AH288" s="36"/>
      <c r="AL288" s="36"/>
      <c r="AP288" s="36"/>
    </row>
    <row r="289" spans="34:42" x14ac:dyDescent="0.25">
      <c r="AH289" s="36"/>
      <c r="AL289" s="36"/>
      <c r="AP289" s="36"/>
    </row>
    <row r="290" spans="34:42" x14ac:dyDescent="0.25">
      <c r="AH290" s="36"/>
      <c r="AL290" s="36"/>
      <c r="AP290" s="36"/>
    </row>
    <row r="291" spans="34:42" x14ac:dyDescent="0.25">
      <c r="AH291" s="36"/>
      <c r="AL291" s="36"/>
      <c r="AP291" s="36"/>
    </row>
    <row r="292" spans="34:42" x14ac:dyDescent="0.25">
      <c r="AH292" s="36"/>
      <c r="AL292" s="36"/>
      <c r="AP292" s="36"/>
    </row>
    <row r="293" spans="34:42" x14ac:dyDescent="0.25">
      <c r="AH293" s="36"/>
      <c r="AL293" s="36"/>
      <c r="AP293" s="36"/>
    </row>
    <row r="294" spans="34:42" x14ac:dyDescent="0.25">
      <c r="AH294" s="36"/>
      <c r="AL294" s="36"/>
      <c r="AP294" s="36"/>
    </row>
    <row r="295" spans="34:42" x14ac:dyDescent="0.25">
      <c r="AH295" s="36"/>
      <c r="AL295" s="36"/>
      <c r="AP295" s="36"/>
    </row>
    <row r="296" spans="34:42" x14ac:dyDescent="0.25">
      <c r="AH296" s="36"/>
      <c r="AL296" s="36"/>
      <c r="AP296" s="36"/>
    </row>
    <row r="297" spans="34:42" x14ac:dyDescent="0.25">
      <c r="AH297" s="36"/>
      <c r="AL297" s="36"/>
      <c r="AP297" s="36"/>
    </row>
    <row r="298" spans="34:42" x14ac:dyDescent="0.25">
      <c r="AH298" s="36"/>
      <c r="AL298" s="36"/>
      <c r="AP298" s="36"/>
    </row>
    <row r="299" spans="34:42" x14ac:dyDescent="0.25">
      <c r="AH299" s="36"/>
      <c r="AL299" s="36"/>
      <c r="AP299" s="36"/>
    </row>
    <row r="300" spans="34:42" x14ac:dyDescent="0.25">
      <c r="AH300" s="36"/>
      <c r="AL300" s="36"/>
      <c r="AP300" s="36"/>
    </row>
    <row r="301" spans="34:42" x14ac:dyDescent="0.25">
      <c r="AH301" s="36"/>
      <c r="AL301" s="36"/>
      <c r="AP301" s="36"/>
    </row>
    <row r="302" spans="34:42" x14ac:dyDescent="0.25">
      <c r="AH302" s="36"/>
      <c r="AL302" s="36"/>
      <c r="AP302" s="36"/>
    </row>
    <row r="303" spans="34:42" x14ac:dyDescent="0.25">
      <c r="AH303" s="36"/>
      <c r="AL303" s="36"/>
      <c r="AP303" s="36"/>
    </row>
    <row r="304" spans="34:42" x14ac:dyDescent="0.25">
      <c r="AH304" s="36"/>
      <c r="AL304" s="36"/>
      <c r="AP304" s="36"/>
    </row>
    <row r="305" spans="34:42" x14ac:dyDescent="0.25">
      <c r="AH305" s="36"/>
      <c r="AL305" s="36"/>
      <c r="AP305" s="36"/>
    </row>
    <row r="306" spans="34:42" x14ac:dyDescent="0.25">
      <c r="AH306" s="36"/>
      <c r="AL306" s="36"/>
      <c r="AP306" s="36"/>
    </row>
    <row r="307" spans="34:42" x14ac:dyDescent="0.25">
      <c r="AH307" s="36"/>
      <c r="AL307" s="36"/>
      <c r="AP307" s="36"/>
    </row>
    <row r="308" spans="34:42" x14ac:dyDescent="0.25">
      <c r="AH308" s="36"/>
      <c r="AL308" s="36"/>
      <c r="AP308" s="36"/>
    </row>
    <row r="309" spans="34:42" x14ac:dyDescent="0.25">
      <c r="AH309" s="36"/>
      <c r="AL309" s="36"/>
      <c r="AP309" s="36"/>
    </row>
    <row r="310" spans="34:42" x14ac:dyDescent="0.25">
      <c r="AH310" s="36"/>
      <c r="AL310" s="36"/>
      <c r="AP310" s="36"/>
    </row>
    <row r="311" spans="34:42" x14ac:dyDescent="0.25">
      <c r="AH311" s="36"/>
      <c r="AL311" s="36"/>
      <c r="AP311" s="36"/>
    </row>
    <row r="312" spans="34:42" x14ac:dyDescent="0.25">
      <c r="AH312" s="36"/>
      <c r="AL312" s="36"/>
      <c r="AP312" s="36"/>
    </row>
    <row r="313" spans="34:42" x14ac:dyDescent="0.25">
      <c r="AH313" s="36"/>
      <c r="AL313" s="36"/>
      <c r="AP313" s="36"/>
    </row>
    <row r="314" spans="34:42" x14ac:dyDescent="0.25">
      <c r="AH314" s="36"/>
      <c r="AL314" s="36"/>
      <c r="AP314" s="36"/>
    </row>
    <row r="315" spans="34:42" x14ac:dyDescent="0.25">
      <c r="AH315" s="36"/>
      <c r="AL315" s="36"/>
      <c r="AP315" s="36"/>
    </row>
    <row r="316" spans="34:42" x14ac:dyDescent="0.25">
      <c r="AH316" s="36"/>
      <c r="AL316" s="36"/>
      <c r="AP316" s="36"/>
    </row>
    <row r="317" spans="34:42" x14ac:dyDescent="0.25">
      <c r="AH317" s="36"/>
      <c r="AL317" s="36"/>
      <c r="AP317" s="36"/>
    </row>
    <row r="318" spans="34:42" x14ac:dyDescent="0.25">
      <c r="AH318" s="36"/>
      <c r="AL318" s="36"/>
      <c r="AP318" s="36"/>
    </row>
    <row r="319" spans="34:42" x14ac:dyDescent="0.25">
      <c r="AH319" s="36"/>
      <c r="AL319" s="36"/>
      <c r="AP319" s="36"/>
    </row>
    <row r="320" spans="34:42" x14ac:dyDescent="0.25">
      <c r="AH320" s="36"/>
      <c r="AL320" s="36"/>
      <c r="AP320" s="36"/>
    </row>
    <row r="321" spans="34:42" x14ac:dyDescent="0.25">
      <c r="AH321" s="36"/>
      <c r="AL321" s="36"/>
      <c r="AP321" s="36"/>
    </row>
    <row r="322" spans="34:42" x14ac:dyDescent="0.25">
      <c r="AH322" s="36"/>
      <c r="AL322" s="36"/>
      <c r="AP322" s="36"/>
    </row>
    <row r="323" spans="34:42" x14ac:dyDescent="0.25">
      <c r="AH323" s="36"/>
      <c r="AL323" s="36"/>
      <c r="AP323" s="36"/>
    </row>
    <row r="324" spans="34:42" x14ac:dyDescent="0.25">
      <c r="AH324" s="36"/>
      <c r="AL324" s="36"/>
      <c r="AP324" s="36"/>
    </row>
    <row r="325" spans="34:42" x14ac:dyDescent="0.25">
      <c r="AH325" s="36"/>
      <c r="AL325" s="36"/>
      <c r="AP325" s="36"/>
    </row>
    <row r="326" spans="34:42" x14ac:dyDescent="0.25">
      <c r="AH326" s="36"/>
      <c r="AL326" s="36"/>
      <c r="AP326" s="36"/>
    </row>
    <row r="327" spans="34:42" x14ac:dyDescent="0.25">
      <c r="AH327" s="36"/>
      <c r="AL327" s="36"/>
      <c r="AP327" s="36"/>
    </row>
    <row r="328" spans="34:42" x14ac:dyDescent="0.25">
      <c r="AH328" s="36"/>
      <c r="AL328" s="36"/>
      <c r="AP328" s="36"/>
    </row>
    <row r="329" spans="34:42" x14ac:dyDescent="0.25">
      <c r="AH329" s="36"/>
      <c r="AL329" s="36"/>
      <c r="AP329" s="36"/>
    </row>
    <row r="330" spans="34:42" x14ac:dyDescent="0.25">
      <c r="AH330" s="36"/>
      <c r="AL330" s="36"/>
      <c r="AP330" s="36"/>
    </row>
    <row r="331" spans="34:42" x14ac:dyDescent="0.25">
      <c r="AH331" s="36"/>
      <c r="AL331" s="36"/>
      <c r="AP331" s="36"/>
    </row>
    <row r="332" spans="34:42" x14ac:dyDescent="0.25">
      <c r="AH332" s="36"/>
      <c r="AL332" s="36"/>
      <c r="AP332" s="36"/>
    </row>
    <row r="333" spans="34:42" x14ac:dyDescent="0.25">
      <c r="AH333" s="36"/>
      <c r="AL333" s="36"/>
      <c r="AP333" s="36"/>
    </row>
    <row r="334" spans="34:42" x14ac:dyDescent="0.25">
      <c r="AH334" s="36"/>
      <c r="AL334" s="36"/>
      <c r="AP334" s="36"/>
    </row>
    <row r="335" spans="34:42" x14ac:dyDescent="0.25">
      <c r="AH335" s="36"/>
      <c r="AL335" s="36"/>
      <c r="AP335" s="36"/>
    </row>
    <row r="336" spans="34:42" x14ac:dyDescent="0.25">
      <c r="AH336" s="36"/>
      <c r="AL336" s="36"/>
      <c r="AP336" s="36"/>
    </row>
    <row r="337" spans="34:42" x14ac:dyDescent="0.25">
      <c r="AH337" s="36"/>
      <c r="AL337" s="36"/>
      <c r="AP337" s="36"/>
    </row>
    <row r="338" spans="34:42" x14ac:dyDescent="0.25">
      <c r="AH338" s="36"/>
      <c r="AL338" s="36"/>
      <c r="AP338" s="36"/>
    </row>
    <row r="339" spans="34:42" x14ac:dyDescent="0.25">
      <c r="AH339" s="36"/>
      <c r="AL339" s="36"/>
      <c r="AP339" s="36"/>
    </row>
    <row r="340" spans="34:42" x14ac:dyDescent="0.25">
      <c r="AH340" s="36"/>
      <c r="AL340" s="36"/>
      <c r="AP340" s="36"/>
    </row>
    <row r="341" spans="34:42" x14ac:dyDescent="0.25">
      <c r="AH341" s="36"/>
      <c r="AL341" s="36"/>
      <c r="AP341" s="36"/>
    </row>
    <row r="342" spans="34:42" x14ac:dyDescent="0.25">
      <c r="AH342" s="36"/>
      <c r="AL342" s="36"/>
      <c r="AP342" s="36"/>
    </row>
    <row r="343" spans="34:42" x14ac:dyDescent="0.25">
      <c r="AH343" s="36"/>
      <c r="AL343" s="36"/>
      <c r="AP343" s="36"/>
    </row>
    <row r="344" spans="34:42" x14ac:dyDescent="0.25">
      <c r="AH344" s="36"/>
      <c r="AL344" s="36"/>
      <c r="AP344" s="36"/>
    </row>
    <row r="345" spans="34:42" x14ac:dyDescent="0.25">
      <c r="AH345" s="36"/>
      <c r="AL345" s="36"/>
      <c r="AP345" s="36"/>
    </row>
    <row r="346" spans="34:42" x14ac:dyDescent="0.25">
      <c r="AH346" s="36"/>
      <c r="AL346" s="36"/>
      <c r="AP346" s="36"/>
    </row>
    <row r="347" spans="34:42" x14ac:dyDescent="0.25">
      <c r="AH347" s="36"/>
      <c r="AL347" s="36"/>
      <c r="AP347" s="36"/>
    </row>
    <row r="348" spans="34:42" x14ac:dyDescent="0.25">
      <c r="AH348" s="36"/>
      <c r="AL348" s="36"/>
      <c r="AP348" s="36"/>
    </row>
    <row r="349" spans="34:42" x14ac:dyDescent="0.25">
      <c r="AH349" s="36"/>
      <c r="AL349" s="36"/>
      <c r="AP349" s="36"/>
    </row>
    <row r="350" spans="34:42" x14ac:dyDescent="0.25">
      <c r="AH350" s="36"/>
      <c r="AL350" s="36"/>
      <c r="AP350" s="36"/>
    </row>
    <row r="351" spans="34:42" x14ac:dyDescent="0.25">
      <c r="AH351" s="36"/>
      <c r="AL351" s="36"/>
      <c r="AP351" s="36"/>
    </row>
    <row r="352" spans="34:42" x14ac:dyDescent="0.25">
      <c r="AH352" s="36"/>
      <c r="AL352" s="36"/>
      <c r="AP352" s="36"/>
    </row>
    <row r="353" spans="34:42" x14ac:dyDescent="0.25">
      <c r="AH353" s="36"/>
      <c r="AL353" s="36"/>
      <c r="AP353" s="36"/>
    </row>
    <row r="354" spans="34:42" x14ac:dyDescent="0.25">
      <c r="AH354" s="36"/>
      <c r="AL354" s="36"/>
      <c r="AP354" s="36"/>
    </row>
    <row r="355" spans="34:42" x14ac:dyDescent="0.25">
      <c r="AH355" s="36"/>
      <c r="AL355" s="36"/>
      <c r="AP355" s="36"/>
    </row>
    <row r="356" spans="34:42" x14ac:dyDescent="0.25">
      <c r="AH356" s="36"/>
      <c r="AL356" s="36"/>
      <c r="AP356" s="36"/>
    </row>
    <row r="357" spans="34:42" x14ac:dyDescent="0.25">
      <c r="AH357" s="36"/>
      <c r="AL357" s="36"/>
      <c r="AP357" s="36"/>
    </row>
    <row r="358" spans="34:42" x14ac:dyDescent="0.25">
      <c r="AH358" s="36"/>
      <c r="AL358" s="36"/>
      <c r="AP358" s="36"/>
    </row>
    <row r="359" spans="34:42" x14ac:dyDescent="0.25">
      <c r="AH359" s="36"/>
      <c r="AL359" s="36"/>
      <c r="AP359" s="36"/>
    </row>
    <row r="360" spans="34:42" x14ac:dyDescent="0.25">
      <c r="AH360" s="36"/>
      <c r="AL360" s="36"/>
      <c r="AP360" s="36"/>
    </row>
    <row r="361" spans="34:42" x14ac:dyDescent="0.25">
      <c r="AH361" s="36"/>
      <c r="AL361" s="36"/>
      <c r="AP361" s="36"/>
    </row>
    <row r="362" spans="34:42" x14ac:dyDescent="0.25">
      <c r="AH362" s="36"/>
      <c r="AL362" s="36"/>
      <c r="AP362" s="36"/>
    </row>
    <row r="363" spans="34:42" x14ac:dyDescent="0.25">
      <c r="AH363" s="36"/>
      <c r="AL363" s="36"/>
      <c r="AP363" s="36"/>
    </row>
    <row r="364" spans="34:42" x14ac:dyDescent="0.25">
      <c r="AH364" s="36"/>
      <c r="AL364" s="36"/>
      <c r="AP364" s="36"/>
    </row>
    <row r="365" spans="34:42" x14ac:dyDescent="0.25">
      <c r="AH365" s="36"/>
      <c r="AL365" s="36"/>
      <c r="AP365" s="36"/>
    </row>
    <row r="366" spans="34:42" x14ac:dyDescent="0.25">
      <c r="AH366" s="36"/>
      <c r="AL366" s="36"/>
      <c r="AP366" s="36"/>
    </row>
    <row r="367" spans="34:42" x14ac:dyDescent="0.25">
      <c r="AH367" s="36"/>
      <c r="AL367" s="36"/>
      <c r="AP367" s="36"/>
    </row>
    <row r="368" spans="34:42" x14ac:dyDescent="0.25">
      <c r="AH368" s="36"/>
      <c r="AL368" s="36"/>
      <c r="AP368" s="36"/>
    </row>
    <row r="369" spans="34:42" x14ac:dyDescent="0.25">
      <c r="AH369" s="36"/>
      <c r="AL369" s="36"/>
      <c r="AP369" s="36"/>
    </row>
    <row r="370" spans="34:42" x14ac:dyDescent="0.25">
      <c r="AH370" s="36"/>
      <c r="AL370" s="36"/>
      <c r="AP370" s="36"/>
    </row>
    <row r="371" spans="34:42" x14ac:dyDescent="0.25">
      <c r="AH371" s="36"/>
      <c r="AL371" s="36"/>
      <c r="AP371" s="36"/>
    </row>
    <row r="372" spans="34:42" x14ac:dyDescent="0.25">
      <c r="AH372" s="36"/>
      <c r="AL372" s="36"/>
      <c r="AP372" s="36"/>
    </row>
    <row r="373" spans="34:42" x14ac:dyDescent="0.25">
      <c r="AH373" s="36"/>
      <c r="AL373" s="36"/>
      <c r="AP373" s="36"/>
    </row>
    <row r="374" spans="34:42" x14ac:dyDescent="0.25">
      <c r="AH374" s="36"/>
      <c r="AL374" s="36"/>
      <c r="AP374" s="36"/>
    </row>
    <row r="375" spans="34:42" x14ac:dyDescent="0.25">
      <c r="AH375" s="36"/>
      <c r="AL375" s="36"/>
      <c r="AP375" s="36"/>
    </row>
    <row r="376" spans="34:42" x14ac:dyDescent="0.25">
      <c r="AH376" s="36"/>
      <c r="AL376" s="36"/>
      <c r="AP376" s="36"/>
    </row>
    <row r="377" spans="34:42" x14ac:dyDescent="0.25">
      <c r="AH377" s="36"/>
      <c r="AL377" s="36"/>
      <c r="AP377" s="36"/>
    </row>
    <row r="378" spans="34:42" x14ac:dyDescent="0.25">
      <c r="AH378" s="36"/>
      <c r="AL378" s="36"/>
      <c r="AP378" s="36"/>
    </row>
    <row r="379" spans="34:42" x14ac:dyDescent="0.25">
      <c r="AH379" s="36"/>
      <c r="AL379" s="36"/>
      <c r="AP379" s="36"/>
    </row>
    <row r="380" spans="34:42" x14ac:dyDescent="0.25">
      <c r="AH380" s="36"/>
      <c r="AL380" s="36"/>
      <c r="AP380" s="36"/>
    </row>
    <row r="381" spans="34:42" x14ac:dyDescent="0.25">
      <c r="AH381" s="36"/>
      <c r="AL381" s="36"/>
      <c r="AP381" s="36"/>
    </row>
    <row r="382" spans="34:42" x14ac:dyDescent="0.25">
      <c r="AH382" s="36"/>
      <c r="AL382" s="36"/>
      <c r="AP382" s="36"/>
    </row>
    <row r="383" spans="34:42" x14ac:dyDescent="0.25">
      <c r="AH383" s="36"/>
      <c r="AL383" s="36"/>
      <c r="AP383" s="36"/>
    </row>
    <row r="384" spans="34:42" x14ac:dyDescent="0.25">
      <c r="AH384" s="36"/>
      <c r="AL384" s="36"/>
      <c r="AP384" s="36"/>
    </row>
    <row r="385" spans="34:42" x14ac:dyDescent="0.25">
      <c r="AH385" s="36"/>
      <c r="AL385" s="36"/>
      <c r="AP385" s="36"/>
    </row>
    <row r="386" spans="34:42" x14ac:dyDescent="0.25">
      <c r="AH386" s="36"/>
      <c r="AL386" s="36"/>
      <c r="AP386" s="36"/>
    </row>
    <row r="387" spans="34:42" x14ac:dyDescent="0.25">
      <c r="AH387" s="36"/>
      <c r="AL387" s="36"/>
      <c r="AP387" s="36"/>
    </row>
    <row r="388" spans="34:42" x14ac:dyDescent="0.25">
      <c r="AH388" s="36"/>
      <c r="AL388" s="36"/>
      <c r="AP388" s="36"/>
    </row>
    <row r="389" spans="34:42" x14ac:dyDescent="0.25">
      <c r="AH389" s="36"/>
      <c r="AL389" s="36"/>
      <c r="AP389" s="36"/>
    </row>
    <row r="390" spans="34:42" x14ac:dyDescent="0.25">
      <c r="AH390" s="36"/>
      <c r="AL390" s="36"/>
      <c r="AP390" s="36"/>
    </row>
    <row r="391" spans="34:42" x14ac:dyDescent="0.25">
      <c r="AH391" s="36"/>
      <c r="AL391" s="36"/>
      <c r="AP391" s="36"/>
    </row>
    <row r="392" spans="34:42" x14ac:dyDescent="0.25">
      <c r="AH392" s="36"/>
      <c r="AL392" s="36"/>
      <c r="AP392" s="36"/>
    </row>
    <row r="393" spans="34:42" x14ac:dyDescent="0.25">
      <c r="AH393" s="36"/>
      <c r="AL393" s="36"/>
      <c r="AP393" s="36"/>
    </row>
    <row r="394" spans="34:42" x14ac:dyDescent="0.25">
      <c r="AH394" s="36"/>
      <c r="AL394" s="36"/>
      <c r="AP394" s="36"/>
    </row>
    <row r="395" spans="34:42" x14ac:dyDescent="0.25">
      <c r="AH395" s="36"/>
      <c r="AL395" s="36"/>
      <c r="AP395" s="36"/>
    </row>
    <row r="396" spans="34:42" x14ac:dyDescent="0.25">
      <c r="AH396" s="36"/>
      <c r="AL396" s="36"/>
      <c r="AP396" s="36"/>
    </row>
    <row r="397" spans="34:42" x14ac:dyDescent="0.25">
      <c r="AH397" s="36"/>
      <c r="AL397" s="36"/>
      <c r="AP397" s="36"/>
    </row>
    <row r="398" spans="34:42" x14ac:dyDescent="0.25">
      <c r="AH398" s="36"/>
      <c r="AL398" s="36"/>
      <c r="AP398" s="36"/>
    </row>
    <row r="399" spans="34:42" x14ac:dyDescent="0.25">
      <c r="AH399" s="36"/>
      <c r="AL399" s="36"/>
      <c r="AP399" s="36"/>
    </row>
    <row r="400" spans="34:42" x14ac:dyDescent="0.25">
      <c r="AH400" s="36"/>
      <c r="AL400" s="36"/>
      <c r="AP400" s="36"/>
    </row>
    <row r="401" spans="34:42" x14ac:dyDescent="0.25">
      <c r="AH401" s="36"/>
      <c r="AL401" s="36"/>
      <c r="AP401" s="36"/>
    </row>
    <row r="402" spans="34:42" x14ac:dyDescent="0.25">
      <c r="AH402" s="36"/>
      <c r="AL402" s="36"/>
      <c r="AP402" s="36"/>
    </row>
    <row r="403" spans="34:42" x14ac:dyDescent="0.25">
      <c r="AH403" s="36"/>
      <c r="AL403" s="36"/>
      <c r="AP403" s="36"/>
    </row>
    <row r="404" spans="34:42" x14ac:dyDescent="0.25">
      <c r="AH404" s="36"/>
      <c r="AL404" s="36"/>
      <c r="AP404" s="36"/>
    </row>
    <row r="405" spans="34:42" x14ac:dyDescent="0.25">
      <c r="AH405" s="36"/>
      <c r="AL405" s="36"/>
      <c r="AP405" s="36"/>
    </row>
    <row r="406" spans="34:42" x14ac:dyDescent="0.25">
      <c r="AH406" s="36"/>
      <c r="AL406" s="36"/>
      <c r="AP406" s="36"/>
    </row>
    <row r="407" spans="34:42" x14ac:dyDescent="0.25">
      <c r="AH407" s="36"/>
      <c r="AL407" s="36"/>
      <c r="AP407" s="36"/>
    </row>
    <row r="408" spans="34:42" x14ac:dyDescent="0.25">
      <c r="AH408" s="36"/>
      <c r="AL408" s="36"/>
      <c r="AP408" s="36"/>
    </row>
    <row r="409" spans="34:42" x14ac:dyDescent="0.25">
      <c r="AH409" s="36"/>
      <c r="AL409" s="36"/>
      <c r="AP409" s="36"/>
    </row>
    <row r="410" spans="34:42" x14ac:dyDescent="0.25">
      <c r="AH410" s="36"/>
      <c r="AL410" s="36"/>
      <c r="AP410" s="36"/>
    </row>
    <row r="411" spans="34:42" x14ac:dyDescent="0.25">
      <c r="AH411" s="36"/>
      <c r="AL411" s="36"/>
      <c r="AP411" s="36"/>
    </row>
    <row r="412" spans="34:42" x14ac:dyDescent="0.25">
      <c r="AH412" s="36"/>
      <c r="AL412" s="36"/>
      <c r="AP412" s="36"/>
    </row>
    <row r="413" spans="34:42" x14ac:dyDescent="0.25">
      <c r="AH413" s="36"/>
      <c r="AL413" s="36"/>
      <c r="AP413" s="36"/>
    </row>
    <row r="414" spans="34:42" x14ac:dyDescent="0.25">
      <c r="AH414" s="36"/>
      <c r="AL414" s="36"/>
      <c r="AP414" s="36"/>
    </row>
    <row r="415" spans="34:42" x14ac:dyDescent="0.25">
      <c r="AH415" s="36"/>
      <c r="AL415" s="36"/>
      <c r="AP415" s="36"/>
    </row>
    <row r="416" spans="34:42" x14ac:dyDescent="0.25">
      <c r="AH416" s="36"/>
      <c r="AL416" s="36"/>
      <c r="AP416" s="36"/>
    </row>
    <row r="417" spans="34:42" x14ac:dyDescent="0.25">
      <c r="AH417" s="36"/>
      <c r="AL417" s="36"/>
      <c r="AP417" s="36"/>
    </row>
    <row r="418" spans="34:42" x14ac:dyDescent="0.25">
      <c r="AH418" s="36"/>
      <c r="AL418" s="36"/>
      <c r="AP418" s="36"/>
    </row>
    <row r="419" spans="34:42" x14ac:dyDescent="0.25">
      <c r="AH419" s="36"/>
      <c r="AL419" s="36"/>
      <c r="AP419" s="36"/>
    </row>
    <row r="420" spans="34:42" x14ac:dyDescent="0.25">
      <c r="AH420" s="36"/>
      <c r="AL420" s="36"/>
      <c r="AP420" s="36"/>
    </row>
    <row r="421" spans="34:42" x14ac:dyDescent="0.25">
      <c r="AH421" s="36"/>
      <c r="AL421" s="36"/>
      <c r="AP421" s="36"/>
    </row>
    <row r="422" spans="34:42" x14ac:dyDescent="0.25">
      <c r="AH422" s="36"/>
      <c r="AL422" s="36"/>
      <c r="AP422" s="36"/>
    </row>
    <row r="423" spans="34:42" x14ac:dyDescent="0.25">
      <c r="AH423" s="36"/>
      <c r="AL423" s="36"/>
      <c r="AP423" s="36"/>
    </row>
    <row r="424" spans="34:42" x14ac:dyDescent="0.25">
      <c r="AH424" s="36"/>
      <c r="AL424" s="36"/>
      <c r="AP424" s="36"/>
    </row>
    <row r="425" spans="34:42" x14ac:dyDescent="0.25">
      <c r="AH425" s="36"/>
      <c r="AL425" s="36"/>
      <c r="AP425" s="36"/>
    </row>
    <row r="426" spans="34:42" x14ac:dyDescent="0.25">
      <c r="AH426" s="36"/>
      <c r="AL426" s="36"/>
      <c r="AP426" s="36"/>
    </row>
    <row r="427" spans="34:42" x14ac:dyDescent="0.25">
      <c r="AH427" s="36"/>
      <c r="AL427" s="36"/>
      <c r="AP427" s="36"/>
    </row>
    <row r="428" spans="34:42" x14ac:dyDescent="0.25">
      <c r="AH428" s="36"/>
      <c r="AL428" s="36"/>
      <c r="AP428" s="36"/>
    </row>
    <row r="429" spans="34:42" x14ac:dyDescent="0.25">
      <c r="AH429" s="36"/>
      <c r="AL429" s="36"/>
      <c r="AP429" s="36"/>
    </row>
    <row r="430" spans="34:42" x14ac:dyDescent="0.25">
      <c r="AH430" s="36"/>
      <c r="AL430" s="36"/>
      <c r="AP430" s="36"/>
    </row>
    <row r="431" spans="34:42" x14ac:dyDescent="0.25">
      <c r="AH431" s="36"/>
      <c r="AL431" s="36"/>
      <c r="AP431" s="36"/>
    </row>
    <row r="432" spans="34:42" x14ac:dyDescent="0.25">
      <c r="AH432" s="36"/>
      <c r="AL432" s="36"/>
      <c r="AP432" s="36"/>
    </row>
    <row r="433" spans="34:42" x14ac:dyDescent="0.25">
      <c r="AH433" s="36"/>
      <c r="AL433" s="36"/>
      <c r="AP433" s="36"/>
    </row>
    <row r="434" spans="34:42" x14ac:dyDescent="0.25">
      <c r="AH434" s="36"/>
      <c r="AL434" s="36"/>
      <c r="AP434" s="36"/>
    </row>
    <row r="435" spans="34:42" x14ac:dyDescent="0.25">
      <c r="AH435" s="36"/>
      <c r="AL435" s="36"/>
      <c r="AP435" s="36"/>
    </row>
    <row r="436" spans="34:42" x14ac:dyDescent="0.25">
      <c r="AH436" s="36"/>
      <c r="AL436" s="36"/>
      <c r="AP436" s="36"/>
    </row>
    <row r="437" spans="34:42" x14ac:dyDescent="0.25">
      <c r="AH437" s="36"/>
      <c r="AL437" s="36"/>
      <c r="AP437" s="36"/>
    </row>
    <row r="438" spans="34:42" x14ac:dyDescent="0.25">
      <c r="AH438" s="36"/>
      <c r="AL438" s="36"/>
      <c r="AP438" s="36"/>
    </row>
    <row r="439" spans="34:42" x14ac:dyDescent="0.25">
      <c r="AH439" s="36"/>
      <c r="AL439" s="36"/>
      <c r="AP439" s="36"/>
    </row>
    <row r="440" spans="34:42" x14ac:dyDescent="0.25">
      <c r="AH440" s="36"/>
      <c r="AL440" s="36"/>
      <c r="AP440" s="36"/>
    </row>
    <row r="441" spans="34:42" x14ac:dyDescent="0.25">
      <c r="AH441" s="36"/>
      <c r="AL441" s="36"/>
      <c r="AP441" s="36"/>
    </row>
    <row r="442" spans="34:42" x14ac:dyDescent="0.25">
      <c r="AH442" s="36"/>
      <c r="AL442" s="36"/>
      <c r="AP442" s="36"/>
    </row>
    <row r="443" spans="34:42" x14ac:dyDescent="0.25">
      <c r="AH443" s="36"/>
      <c r="AL443" s="36"/>
      <c r="AP443" s="36"/>
    </row>
    <row r="444" spans="34:42" x14ac:dyDescent="0.25">
      <c r="AH444" s="36"/>
      <c r="AL444" s="36"/>
      <c r="AP444" s="36"/>
    </row>
    <row r="445" spans="34:42" x14ac:dyDescent="0.25">
      <c r="AH445" s="36"/>
      <c r="AL445" s="36"/>
      <c r="AP445" s="36"/>
    </row>
    <row r="446" spans="34:42" x14ac:dyDescent="0.25">
      <c r="AH446" s="36"/>
      <c r="AL446" s="36"/>
      <c r="AP446" s="36"/>
    </row>
    <row r="447" spans="34:42" x14ac:dyDescent="0.25">
      <c r="AH447" s="36"/>
      <c r="AL447" s="36"/>
      <c r="AP447" s="36"/>
    </row>
    <row r="448" spans="34:42" x14ac:dyDescent="0.25">
      <c r="AH448" s="36"/>
      <c r="AL448" s="36"/>
      <c r="AP448" s="36"/>
    </row>
    <row r="449" spans="34:42" x14ac:dyDescent="0.25">
      <c r="AH449" s="36"/>
      <c r="AL449" s="36"/>
      <c r="AP449" s="36"/>
    </row>
    <row r="450" spans="34:42" x14ac:dyDescent="0.25">
      <c r="AH450" s="36"/>
      <c r="AL450" s="36"/>
      <c r="AP450" s="36"/>
    </row>
    <row r="451" spans="34:42" x14ac:dyDescent="0.25">
      <c r="AH451" s="36"/>
      <c r="AL451" s="36"/>
      <c r="AP451" s="36"/>
    </row>
    <row r="452" spans="34:42" x14ac:dyDescent="0.25">
      <c r="AH452" s="36"/>
      <c r="AL452" s="36"/>
      <c r="AP452" s="36"/>
    </row>
    <row r="453" spans="34:42" x14ac:dyDescent="0.25">
      <c r="AH453" s="36"/>
      <c r="AL453" s="36"/>
      <c r="AP453" s="36"/>
    </row>
    <row r="454" spans="34:42" x14ac:dyDescent="0.25">
      <c r="AH454" s="36"/>
      <c r="AL454" s="36"/>
      <c r="AP454" s="36"/>
    </row>
    <row r="455" spans="34:42" x14ac:dyDescent="0.25">
      <c r="AH455" s="36"/>
      <c r="AL455" s="36"/>
      <c r="AP455" s="36"/>
    </row>
    <row r="456" spans="34:42" x14ac:dyDescent="0.25">
      <c r="AH456" s="36"/>
      <c r="AL456" s="36"/>
      <c r="AP456" s="36"/>
    </row>
    <row r="457" spans="34:42" x14ac:dyDescent="0.25">
      <c r="AH457" s="36"/>
      <c r="AL457" s="36"/>
      <c r="AP457" s="36"/>
    </row>
    <row r="458" spans="34:42" x14ac:dyDescent="0.25">
      <c r="AH458" s="36"/>
      <c r="AL458" s="36"/>
      <c r="AP458" s="36"/>
    </row>
    <row r="459" spans="34:42" x14ac:dyDescent="0.25">
      <c r="AH459" s="36"/>
      <c r="AL459" s="36"/>
      <c r="AP459" s="36"/>
    </row>
    <row r="460" spans="34:42" x14ac:dyDescent="0.25">
      <c r="AH460" s="36"/>
      <c r="AL460" s="36"/>
      <c r="AP460" s="36"/>
    </row>
    <row r="461" spans="34:42" x14ac:dyDescent="0.25">
      <c r="AH461" s="36"/>
      <c r="AL461" s="36"/>
      <c r="AP461" s="36"/>
    </row>
    <row r="462" spans="34:42" x14ac:dyDescent="0.25">
      <c r="AH462" s="36"/>
      <c r="AL462" s="36"/>
      <c r="AP462" s="36"/>
    </row>
    <row r="463" spans="34:42" x14ac:dyDescent="0.25">
      <c r="AH463" s="36"/>
      <c r="AL463" s="36"/>
      <c r="AP463" s="36"/>
    </row>
    <row r="464" spans="34:42" x14ac:dyDescent="0.25">
      <c r="AH464" s="36"/>
      <c r="AL464" s="36"/>
      <c r="AP464" s="36"/>
    </row>
    <row r="465" spans="34:42" x14ac:dyDescent="0.25">
      <c r="AH465" s="36"/>
      <c r="AL465" s="36"/>
      <c r="AP465" s="36"/>
    </row>
    <row r="466" spans="34:42" x14ac:dyDescent="0.25">
      <c r="AH466" s="36"/>
      <c r="AL466" s="36"/>
      <c r="AP466" s="36"/>
    </row>
    <row r="467" spans="34:42" x14ac:dyDescent="0.25">
      <c r="AH467" s="36"/>
      <c r="AL467" s="36"/>
      <c r="AP467" s="36"/>
    </row>
  </sheetData>
  <autoFilter ref="A6:BF80" xr:uid="{00000000-0009-0000-0000-000001000000}"/>
  <mergeCells count="27">
    <mergeCell ref="AC115:AE115"/>
    <mergeCell ref="A1:AP2"/>
    <mergeCell ref="C115:E115"/>
    <mergeCell ref="F115:N115"/>
    <mergeCell ref="W4:Y5"/>
    <mergeCell ref="O3:Y3"/>
    <mergeCell ref="AA3:AP3"/>
    <mergeCell ref="O4:U5"/>
    <mergeCell ref="A3:G5"/>
    <mergeCell ref="H3:N5"/>
    <mergeCell ref="A69:A71"/>
    <mergeCell ref="B69:B71"/>
    <mergeCell ref="C69:C71"/>
    <mergeCell ref="D69:D71"/>
    <mergeCell ref="E69:E71"/>
    <mergeCell ref="F69:F71"/>
    <mergeCell ref="G69:G71"/>
    <mergeCell ref="O123:Q123"/>
    <mergeCell ref="O115:Q115"/>
    <mergeCell ref="AA4:AG5"/>
    <mergeCell ref="AM4:AO5"/>
    <mergeCell ref="AI4:AK5"/>
    <mergeCell ref="Z70:Z80"/>
    <mergeCell ref="V73:V80"/>
    <mergeCell ref="AH7:AH80"/>
    <mergeCell ref="AP7:AP80"/>
    <mergeCell ref="AL7:AL80"/>
  </mergeCells>
  <conditionalFormatting sqref="A52:A62">
    <cfRule type="duplicateValues" dxfId="47" priority="57"/>
  </conditionalFormatting>
  <conditionalFormatting sqref="A68">
    <cfRule type="duplicateValues" dxfId="46" priority="56"/>
  </conditionalFormatting>
  <conditionalFormatting sqref="O62">
    <cfRule type="duplicateValues" dxfId="45" priority="48"/>
  </conditionalFormatting>
  <conditionalFormatting sqref="W62">
    <cfRule type="duplicateValues" dxfId="44" priority="43"/>
  </conditionalFormatting>
  <conditionalFormatting sqref="AA62">
    <cfRule type="duplicateValues" dxfId="43" priority="41"/>
  </conditionalFormatting>
  <conditionalFormatting sqref="AI62">
    <cfRule type="duplicateValues" dxfId="42" priority="39"/>
  </conditionalFormatting>
  <conditionalFormatting sqref="AM62">
    <cfRule type="duplicateValues" dxfId="41" priority="37"/>
  </conditionalFormatting>
  <conditionalFormatting sqref="H52:H62">
    <cfRule type="duplicateValues" dxfId="40" priority="35"/>
  </conditionalFormatting>
  <conditionalFormatting sqref="H68:H71">
    <cfRule type="duplicateValues" dxfId="39" priority="34"/>
  </conditionalFormatting>
  <conditionalFormatting sqref="H80">
    <cfRule type="duplicateValues" dxfId="38" priority="24"/>
  </conditionalFormatting>
  <conditionalFormatting sqref="H75">
    <cfRule type="duplicateValues" dxfId="37" priority="23"/>
  </conditionalFormatting>
  <conditionalFormatting sqref="O80">
    <cfRule type="duplicateValues" dxfId="35" priority="22"/>
  </conditionalFormatting>
  <conditionalFormatting sqref="W80">
    <cfRule type="duplicateValues" dxfId="34" priority="20"/>
  </conditionalFormatting>
  <conditionalFormatting sqref="A77">
    <cfRule type="duplicateValues" dxfId="33" priority="16"/>
  </conditionalFormatting>
  <conditionalFormatting sqref="A80">
    <cfRule type="duplicateValues" dxfId="32" priority="15"/>
  </conditionalFormatting>
  <conditionalFormatting sqref="AA68">
    <cfRule type="duplicateValues" dxfId="31" priority="62"/>
  </conditionalFormatting>
  <conditionalFormatting sqref="H72:H74">
    <cfRule type="duplicateValues" dxfId="30" priority="68"/>
  </conditionalFormatting>
  <conditionalFormatting sqref="A72:A74">
    <cfRule type="duplicateValues" dxfId="29" priority="69"/>
  </conditionalFormatting>
  <conditionalFormatting sqref="A75">
    <cfRule type="duplicateValues" dxfId="28" priority="13"/>
  </conditionalFormatting>
  <conditionalFormatting sqref="AI68 AI70:AI75">
    <cfRule type="duplicateValues" dxfId="27" priority="70"/>
  </conditionalFormatting>
  <conditionalFormatting sqref="AM68 AM70:AM75">
    <cfRule type="duplicateValues" dxfId="26" priority="72"/>
  </conditionalFormatting>
  <conditionalFormatting sqref="B80">
    <cfRule type="duplicateValues" dxfId="25" priority="12"/>
  </conditionalFormatting>
  <conditionalFormatting sqref="A78:A79">
    <cfRule type="duplicateValues" dxfId="24" priority="11"/>
  </conditionalFormatting>
  <conditionalFormatting sqref="A76">
    <cfRule type="duplicateValues" dxfId="23" priority="10"/>
  </conditionalFormatting>
  <conditionalFormatting sqref="AI79">
    <cfRule type="duplicateValues" dxfId="22" priority="7"/>
  </conditionalFormatting>
  <conditionalFormatting sqref="AM79">
    <cfRule type="duplicateValues" dxfId="21" priority="6"/>
  </conditionalFormatting>
  <conditionalFormatting sqref="AM69">
    <cfRule type="duplicateValues" dxfId="20" priority="5"/>
  </conditionalFormatting>
  <conditionalFormatting sqref="O68:O75">
    <cfRule type="duplicateValues" dxfId="19" priority="73"/>
  </conditionalFormatting>
  <conditionalFormatting sqref="W68:W75">
    <cfRule type="duplicateValues" dxfId="18" priority="74"/>
  </conditionalFormatting>
  <conditionalFormatting sqref="H76">
    <cfRule type="duplicateValues" dxfId="16" priority="2"/>
  </conditionalFormatting>
  <conditionalFormatting sqref="O76">
    <cfRule type="duplicateValues" dxfId="15" priority="1"/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I8"/>
  <sheetViews>
    <sheetView zoomScale="80" zoomScaleNormal="80" workbookViewId="0">
      <selection activeCell="A40" sqref="A40:A46"/>
    </sheetView>
  </sheetViews>
  <sheetFormatPr baseColWidth="10" defaultRowHeight="15" x14ac:dyDescent="0.25"/>
  <cols>
    <col min="1" max="1" width="24.42578125" style="8" customWidth="1"/>
    <col min="2" max="2" width="47.140625" customWidth="1"/>
    <col min="3" max="3" width="22.5703125" customWidth="1"/>
    <col min="4" max="4" width="37.5703125" customWidth="1"/>
    <col min="5" max="5" width="22.5703125" customWidth="1"/>
    <col min="6" max="6" width="38.85546875" customWidth="1"/>
    <col min="7" max="7" width="22.5703125" customWidth="1"/>
    <col min="8" max="8" width="37.5703125" customWidth="1"/>
    <col min="9" max="9" width="8.85546875" customWidth="1"/>
  </cols>
  <sheetData>
    <row r="1" spans="1:9" ht="15.75" x14ac:dyDescent="0.25">
      <c r="A1" s="313" t="s">
        <v>180</v>
      </c>
      <c r="B1" s="309" t="s">
        <v>207</v>
      </c>
      <c r="C1" s="310"/>
      <c r="D1" s="311" t="s">
        <v>210</v>
      </c>
      <c r="E1" s="312"/>
      <c r="F1" s="309" t="s">
        <v>209</v>
      </c>
      <c r="G1" s="310"/>
      <c r="H1" s="311" t="s">
        <v>208</v>
      </c>
      <c r="I1" s="312"/>
    </row>
    <row r="2" spans="1:9" ht="75" x14ac:dyDescent="0.25">
      <c r="A2" s="314"/>
      <c r="B2" s="10" t="s">
        <v>181</v>
      </c>
      <c r="C2" s="11" t="s">
        <v>214</v>
      </c>
      <c r="D2" s="10" t="s">
        <v>182</v>
      </c>
      <c r="E2" s="11" t="s">
        <v>214</v>
      </c>
      <c r="F2" s="10" t="s">
        <v>278</v>
      </c>
      <c r="G2" s="11" t="s">
        <v>214</v>
      </c>
      <c r="H2" s="10" t="s">
        <v>183</v>
      </c>
      <c r="I2" s="11" t="s">
        <v>211</v>
      </c>
    </row>
    <row r="3" spans="1:9" ht="75" x14ac:dyDescent="0.25">
      <c r="A3" s="9" t="s">
        <v>184</v>
      </c>
      <c r="B3" s="12" t="s">
        <v>217</v>
      </c>
      <c r="C3" s="101" t="s">
        <v>320</v>
      </c>
      <c r="D3" s="12" t="s">
        <v>185</v>
      </c>
      <c r="E3" s="101" t="s">
        <v>321</v>
      </c>
      <c r="F3" s="12" t="s">
        <v>186</v>
      </c>
      <c r="G3" s="16" t="s">
        <v>322</v>
      </c>
      <c r="H3" s="2" t="s">
        <v>187</v>
      </c>
      <c r="I3" s="1"/>
    </row>
    <row r="4" spans="1:9" ht="90" x14ac:dyDescent="0.25">
      <c r="A4" s="9" t="s">
        <v>188</v>
      </c>
      <c r="B4" s="12" t="s">
        <v>218</v>
      </c>
      <c r="C4" s="13" t="s">
        <v>216</v>
      </c>
      <c r="D4" s="12" t="s">
        <v>189</v>
      </c>
      <c r="E4" s="13" t="s">
        <v>224</v>
      </c>
      <c r="F4" s="12" t="s">
        <v>190</v>
      </c>
      <c r="G4" s="16" t="s">
        <v>212</v>
      </c>
      <c r="H4" s="7" t="s">
        <v>191</v>
      </c>
      <c r="I4" s="1"/>
    </row>
    <row r="5" spans="1:9" ht="120" x14ac:dyDescent="0.25">
      <c r="A5" s="9" t="s">
        <v>192</v>
      </c>
      <c r="B5" s="12" t="s">
        <v>219</v>
      </c>
      <c r="C5" s="13" t="s">
        <v>324</v>
      </c>
      <c r="D5" s="12" t="s">
        <v>193</v>
      </c>
      <c r="E5" s="13" t="s">
        <v>323</v>
      </c>
      <c r="F5" s="12" t="s">
        <v>194</v>
      </c>
      <c r="G5" s="16" t="s">
        <v>338</v>
      </c>
      <c r="H5" s="2" t="s">
        <v>195</v>
      </c>
      <c r="I5" s="1"/>
    </row>
    <row r="6" spans="1:9" ht="105" x14ac:dyDescent="0.25">
      <c r="A6" s="9" t="s">
        <v>196</v>
      </c>
      <c r="B6" s="12" t="s">
        <v>220</v>
      </c>
      <c r="C6" s="13"/>
      <c r="D6" s="12" t="s">
        <v>197</v>
      </c>
      <c r="E6" s="13"/>
      <c r="F6" s="12" t="s">
        <v>198</v>
      </c>
      <c r="G6" s="16"/>
      <c r="H6" s="2" t="s">
        <v>199</v>
      </c>
      <c r="I6" s="1"/>
    </row>
    <row r="7" spans="1:9" ht="120" x14ac:dyDescent="0.25">
      <c r="A7" s="9" t="s">
        <v>200</v>
      </c>
      <c r="B7" s="12" t="s">
        <v>221</v>
      </c>
      <c r="C7" s="13"/>
      <c r="D7" s="12" t="s">
        <v>201</v>
      </c>
      <c r="E7" s="13"/>
      <c r="F7" s="12" t="s">
        <v>202</v>
      </c>
      <c r="G7" s="16"/>
      <c r="H7" s="2" t="s">
        <v>203</v>
      </c>
      <c r="I7" s="1"/>
    </row>
    <row r="8" spans="1:9" ht="240.75" thickBot="1" x14ac:dyDescent="0.3">
      <c r="A8" s="9" t="s">
        <v>204</v>
      </c>
      <c r="B8" s="14" t="s">
        <v>222</v>
      </c>
      <c r="C8" s="15" t="s">
        <v>215</v>
      </c>
      <c r="D8" s="14" t="s">
        <v>205</v>
      </c>
      <c r="E8" s="15" t="s">
        <v>223</v>
      </c>
      <c r="F8" s="14" t="s">
        <v>277</v>
      </c>
      <c r="G8" s="16" t="s">
        <v>213</v>
      </c>
      <c r="H8" s="2" t="s">
        <v>206</v>
      </c>
      <c r="I8" s="1"/>
    </row>
  </sheetData>
  <mergeCells count="5">
    <mergeCell ref="B1:C1"/>
    <mergeCell ref="D1:E1"/>
    <mergeCell ref="F1:G1"/>
    <mergeCell ref="H1:I1"/>
    <mergeCell ref="A1:A2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59999389629810485"/>
  </sheetPr>
  <dimension ref="A1:Y114"/>
  <sheetViews>
    <sheetView zoomScale="80" zoomScaleNormal="80" workbookViewId="0">
      <selection activeCell="E64" sqref="E64"/>
    </sheetView>
  </sheetViews>
  <sheetFormatPr baseColWidth="10" defaultRowHeight="15" x14ac:dyDescent="0.25"/>
  <cols>
    <col min="1" max="1" width="10.85546875" style="36"/>
    <col min="2" max="2" width="30.140625" style="36" bestFit="1" customWidth="1"/>
    <col min="3" max="3" width="3.85546875" style="36" customWidth="1"/>
    <col min="4" max="4" width="4.42578125" style="36" bestFit="1" customWidth="1"/>
    <col min="5" max="5" width="5.140625" style="36" bestFit="1" customWidth="1"/>
    <col min="6" max="6" width="10.85546875" style="19" customWidth="1"/>
    <col min="7" max="7" width="49.140625" style="19" customWidth="1"/>
    <col min="8" max="8" width="10.7109375" style="36" customWidth="1"/>
    <col min="9" max="9" width="15.5703125" style="36" bestFit="1" customWidth="1"/>
    <col min="10" max="10" width="28.140625" style="36" bestFit="1" customWidth="1"/>
    <col min="11" max="11" width="10.7109375" style="36" customWidth="1"/>
    <col min="12" max="12" width="8.5703125" style="36" bestFit="1" customWidth="1"/>
    <col min="13" max="13" width="5" style="173" customWidth="1"/>
    <col min="14" max="14" width="21.42578125" style="36" customWidth="1"/>
    <col min="15" max="15" width="30.140625" style="36" bestFit="1" customWidth="1"/>
    <col min="16" max="17" width="4.42578125" style="36" bestFit="1" customWidth="1"/>
    <col min="18" max="18" width="5.5703125" style="36" bestFit="1" customWidth="1"/>
    <col min="19" max="19" width="6.140625" style="36" customWidth="1"/>
    <col min="20" max="20" width="30.85546875" style="19" customWidth="1"/>
    <col min="21" max="21" width="29.5703125" style="36" customWidth="1"/>
    <col min="22" max="22" width="9.5703125" style="36" customWidth="1"/>
    <col min="23" max="23" width="11.42578125" style="36" customWidth="1"/>
    <col min="24" max="24" width="22.5703125" style="36" customWidth="1"/>
    <col min="25" max="25" width="8.5703125" style="36" bestFit="1" customWidth="1"/>
  </cols>
  <sheetData>
    <row r="1" spans="1:25" ht="15" customHeight="1" thickBot="1" x14ac:dyDescent="0.3">
      <c r="A1" s="216" t="s">
        <v>449</v>
      </c>
      <c r="B1" s="216"/>
      <c r="C1" s="216"/>
      <c r="D1" s="216"/>
      <c r="E1" s="216"/>
      <c r="F1" s="216"/>
      <c r="G1" s="216"/>
      <c r="H1" s="216"/>
      <c r="I1" s="216"/>
      <c r="J1" s="215"/>
      <c r="K1" s="216"/>
      <c r="L1" s="216"/>
      <c r="M1" s="177"/>
      <c r="N1" s="215" t="s">
        <v>450</v>
      </c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</row>
    <row r="2" spans="1:25" ht="60.75" thickBot="1" x14ac:dyDescent="0.3">
      <c r="A2" s="31" t="s">
        <v>451</v>
      </c>
      <c r="B2" s="29" t="s">
        <v>1</v>
      </c>
      <c r="C2" s="29" t="s">
        <v>132</v>
      </c>
      <c r="D2" s="29" t="s">
        <v>133</v>
      </c>
      <c r="E2" s="29" t="s">
        <v>3</v>
      </c>
      <c r="F2" s="163" t="s">
        <v>452</v>
      </c>
      <c r="G2" s="211" t="s">
        <v>612</v>
      </c>
      <c r="H2" s="212" t="s">
        <v>613</v>
      </c>
      <c r="I2" s="212" t="s">
        <v>615</v>
      </c>
      <c r="J2" s="209" t="s">
        <v>532</v>
      </c>
      <c r="K2" s="210" t="s">
        <v>616</v>
      </c>
      <c r="L2" s="210" t="s">
        <v>615</v>
      </c>
      <c r="M2" s="178"/>
      <c r="N2" s="195" t="s">
        <v>451</v>
      </c>
      <c r="O2" s="195" t="s">
        <v>1</v>
      </c>
      <c r="P2" s="195" t="s">
        <v>132</v>
      </c>
      <c r="Q2" s="195" t="s">
        <v>133</v>
      </c>
      <c r="R2" s="195" t="s">
        <v>3</v>
      </c>
      <c r="S2" s="196" t="s">
        <v>452</v>
      </c>
      <c r="T2" s="213" t="s">
        <v>612</v>
      </c>
      <c r="U2" s="214" t="s">
        <v>613</v>
      </c>
      <c r="V2" s="214" t="s">
        <v>614</v>
      </c>
      <c r="W2" s="209" t="s">
        <v>546</v>
      </c>
      <c r="X2" s="209" t="s">
        <v>565</v>
      </c>
      <c r="Y2" s="210" t="s">
        <v>615</v>
      </c>
    </row>
    <row r="3" spans="1:25" ht="25.5" x14ac:dyDescent="0.25">
      <c r="A3" s="40" t="s">
        <v>4</v>
      </c>
      <c r="B3" s="41" t="s">
        <v>5</v>
      </c>
      <c r="C3" s="41">
        <v>2</v>
      </c>
      <c r="D3" s="41">
        <v>1</v>
      </c>
      <c r="E3" s="41">
        <v>2</v>
      </c>
      <c r="F3" s="41">
        <v>2</v>
      </c>
      <c r="G3" s="118" t="s">
        <v>7</v>
      </c>
      <c r="H3" s="4" t="s">
        <v>462</v>
      </c>
      <c r="I3" s="164"/>
      <c r="J3" s="198" t="s">
        <v>7</v>
      </c>
      <c r="K3" s="4"/>
      <c r="L3" s="164"/>
      <c r="M3" s="174"/>
      <c r="N3" s="46" t="s">
        <v>4</v>
      </c>
      <c r="O3" s="4" t="s">
        <v>5</v>
      </c>
      <c r="P3" s="4">
        <v>2</v>
      </c>
      <c r="Q3" s="4">
        <v>1</v>
      </c>
      <c r="R3" s="4">
        <v>2</v>
      </c>
      <c r="S3" s="4">
        <v>2</v>
      </c>
      <c r="T3" s="182" t="s">
        <v>7</v>
      </c>
      <c r="U3" s="4" t="s">
        <v>462</v>
      </c>
      <c r="V3" s="4"/>
      <c r="W3" s="198" t="s">
        <v>547</v>
      </c>
      <c r="X3" s="4" t="s">
        <v>462</v>
      </c>
      <c r="Y3" s="164"/>
    </row>
    <row r="4" spans="1:25" ht="25.5" x14ac:dyDescent="0.25">
      <c r="A4" s="44" t="s">
        <v>8</v>
      </c>
      <c r="B4" s="4" t="s">
        <v>127</v>
      </c>
      <c r="C4" s="4">
        <v>6</v>
      </c>
      <c r="D4" s="4">
        <v>3</v>
      </c>
      <c r="E4" s="4">
        <f>SUM(E3,C4)</f>
        <v>8</v>
      </c>
      <c r="F4" s="4">
        <v>6</v>
      </c>
      <c r="G4" s="119" t="s">
        <v>134</v>
      </c>
      <c r="H4" s="4" t="s">
        <v>492</v>
      </c>
      <c r="I4" s="165"/>
      <c r="J4" s="198" t="s">
        <v>134</v>
      </c>
      <c r="K4" s="4"/>
      <c r="L4" s="165"/>
      <c r="M4" s="174"/>
      <c r="N4" s="46" t="s">
        <v>8</v>
      </c>
      <c r="O4" s="4" t="s">
        <v>127</v>
      </c>
      <c r="P4" s="4">
        <v>6</v>
      </c>
      <c r="Q4" s="4">
        <v>3</v>
      </c>
      <c r="R4" s="4">
        <f>SUM(R3,P4)</f>
        <v>8</v>
      </c>
      <c r="S4" s="4">
        <v>6</v>
      </c>
      <c r="T4" s="182" t="s">
        <v>134</v>
      </c>
      <c r="U4" s="4" t="s">
        <v>492</v>
      </c>
      <c r="V4" s="4"/>
      <c r="W4" s="198"/>
      <c r="X4" s="4" t="s">
        <v>492</v>
      </c>
      <c r="Y4" s="165"/>
    </row>
    <row r="5" spans="1:25" ht="242.25" x14ac:dyDescent="0.25">
      <c r="A5" s="44" t="s">
        <v>11</v>
      </c>
      <c r="B5" s="4" t="s">
        <v>12</v>
      </c>
      <c r="C5" s="4">
        <v>2</v>
      </c>
      <c r="D5" s="4">
        <v>9</v>
      </c>
      <c r="E5" s="4">
        <f t="shared" ref="E5:E63" si="0">SUM(E4,C5)</f>
        <v>10</v>
      </c>
      <c r="F5" s="4">
        <v>2</v>
      </c>
      <c r="G5" s="119" t="s">
        <v>406</v>
      </c>
      <c r="H5" s="194" t="s">
        <v>512</v>
      </c>
      <c r="I5" s="165"/>
      <c r="J5" s="198" t="s">
        <v>545</v>
      </c>
      <c r="K5" s="194"/>
      <c r="L5" s="165"/>
      <c r="M5" s="174"/>
      <c r="N5" s="46" t="s">
        <v>11</v>
      </c>
      <c r="O5" s="4" t="s">
        <v>12</v>
      </c>
      <c r="P5" s="4">
        <v>2</v>
      </c>
      <c r="Q5" s="4">
        <v>9</v>
      </c>
      <c r="R5" s="4">
        <f t="shared" ref="R5:R8" si="1">SUM(R4,P5)</f>
        <v>10</v>
      </c>
      <c r="S5" s="4">
        <v>2</v>
      </c>
      <c r="T5" s="182" t="s">
        <v>405</v>
      </c>
      <c r="U5" s="4" t="s">
        <v>458</v>
      </c>
      <c r="V5" s="4"/>
      <c r="W5" s="198" t="s">
        <v>548</v>
      </c>
      <c r="X5" s="198" t="s">
        <v>566</v>
      </c>
      <c r="Y5" s="165"/>
    </row>
    <row r="6" spans="1:25" ht="75" x14ac:dyDescent="0.25">
      <c r="A6" s="44" t="s">
        <v>13</v>
      </c>
      <c r="B6" s="46" t="s">
        <v>296</v>
      </c>
      <c r="C6" s="46">
        <v>5</v>
      </c>
      <c r="D6" s="46">
        <v>11</v>
      </c>
      <c r="E6" s="46">
        <f t="shared" si="0"/>
        <v>15</v>
      </c>
      <c r="F6" s="46">
        <v>5</v>
      </c>
      <c r="G6" s="120" t="s">
        <v>373</v>
      </c>
      <c r="H6" s="184" t="s">
        <v>513</v>
      </c>
      <c r="I6" s="58"/>
      <c r="J6" s="199" t="s">
        <v>373</v>
      </c>
      <c r="K6" s="184"/>
      <c r="L6" s="58"/>
      <c r="M6" s="174"/>
      <c r="N6" s="46" t="s">
        <v>13</v>
      </c>
      <c r="O6" s="46" t="s">
        <v>296</v>
      </c>
      <c r="P6" s="46">
        <v>5</v>
      </c>
      <c r="Q6" s="46">
        <v>11</v>
      </c>
      <c r="R6" s="46">
        <f t="shared" si="1"/>
        <v>15</v>
      </c>
      <c r="S6" s="46">
        <v>5</v>
      </c>
      <c r="T6" s="190" t="s">
        <v>373</v>
      </c>
      <c r="U6" s="46" t="s">
        <v>460</v>
      </c>
      <c r="V6" s="46"/>
      <c r="W6" s="199"/>
      <c r="X6" s="199">
        <v>17028</v>
      </c>
      <c r="Y6" s="58"/>
    </row>
    <row r="7" spans="1:25" ht="90" x14ac:dyDescent="0.25">
      <c r="A7" s="45" t="s">
        <v>15</v>
      </c>
      <c r="B7" s="4" t="s">
        <v>272</v>
      </c>
      <c r="C7" s="4">
        <v>5</v>
      </c>
      <c r="D7" s="4">
        <v>16</v>
      </c>
      <c r="E7" s="4">
        <f t="shared" si="0"/>
        <v>20</v>
      </c>
      <c r="F7" s="4">
        <v>5</v>
      </c>
      <c r="G7" s="121" t="s">
        <v>14</v>
      </c>
      <c r="H7" s="193" t="s">
        <v>276</v>
      </c>
      <c r="I7" s="165"/>
      <c r="J7" s="198" t="s">
        <v>276</v>
      </c>
      <c r="K7" s="193"/>
      <c r="L7" s="165"/>
      <c r="M7" s="174"/>
      <c r="N7" s="4" t="s">
        <v>15</v>
      </c>
      <c r="O7" s="4" t="s">
        <v>272</v>
      </c>
      <c r="P7" s="4">
        <v>5</v>
      </c>
      <c r="Q7" s="4">
        <v>16</v>
      </c>
      <c r="R7" s="4">
        <f t="shared" si="1"/>
        <v>20</v>
      </c>
      <c r="S7" s="4">
        <v>5</v>
      </c>
      <c r="T7" s="191" t="s">
        <v>14</v>
      </c>
      <c r="U7" s="4" t="s">
        <v>459</v>
      </c>
      <c r="V7" s="4"/>
      <c r="W7" s="198" t="s">
        <v>549</v>
      </c>
      <c r="X7" s="198" t="s">
        <v>567</v>
      </c>
      <c r="Y7" s="165"/>
    </row>
    <row r="8" spans="1:25" x14ac:dyDescent="0.25">
      <c r="A8" s="45" t="s">
        <v>16</v>
      </c>
      <c r="B8" s="4" t="s">
        <v>295</v>
      </c>
      <c r="C8" s="4">
        <v>2</v>
      </c>
      <c r="D8" s="4">
        <v>21</v>
      </c>
      <c r="E8" s="4">
        <f t="shared" si="0"/>
        <v>22</v>
      </c>
      <c r="F8" s="4">
        <v>2</v>
      </c>
      <c r="G8" s="119" t="s">
        <v>17</v>
      </c>
      <c r="H8" s="193" t="s">
        <v>17</v>
      </c>
      <c r="I8" s="165"/>
      <c r="J8" s="198" t="s">
        <v>17</v>
      </c>
      <c r="K8" s="193"/>
      <c r="L8" s="165"/>
      <c r="M8" s="174"/>
      <c r="N8" s="4" t="s">
        <v>16</v>
      </c>
      <c r="O8" s="4" t="s">
        <v>295</v>
      </c>
      <c r="P8" s="4">
        <v>2</v>
      </c>
      <c r="Q8" s="4">
        <v>21</v>
      </c>
      <c r="R8" s="4">
        <f t="shared" si="1"/>
        <v>22</v>
      </c>
      <c r="S8" s="4">
        <v>2</v>
      </c>
      <c r="T8" s="182" t="s">
        <v>17</v>
      </c>
      <c r="U8" s="182" t="s">
        <v>463</v>
      </c>
      <c r="V8" s="4"/>
      <c r="W8" s="198"/>
      <c r="X8" s="198" t="s">
        <v>568</v>
      </c>
      <c r="Y8" s="165"/>
    </row>
    <row r="9" spans="1:25" ht="344.25" x14ac:dyDescent="0.25">
      <c r="A9" s="45" t="s">
        <v>18</v>
      </c>
      <c r="B9" s="4" t="s">
        <v>271</v>
      </c>
      <c r="C9" s="4">
        <v>3</v>
      </c>
      <c r="D9" s="4">
        <v>23</v>
      </c>
      <c r="E9" s="4">
        <f>SUM(E8,C9)</f>
        <v>25</v>
      </c>
      <c r="F9" s="4">
        <v>3</v>
      </c>
      <c r="G9" s="119" t="s">
        <v>359</v>
      </c>
      <c r="H9" s="193" t="s">
        <v>518</v>
      </c>
      <c r="I9" s="165"/>
      <c r="J9" s="198" t="s">
        <v>533</v>
      </c>
      <c r="K9" s="193"/>
      <c r="L9" s="165"/>
      <c r="M9" s="174"/>
      <c r="N9" s="4" t="s">
        <v>18</v>
      </c>
      <c r="O9" s="4" t="s">
        <v>271</v>
      </c>
      <c r="P9" s="4">
        <v>3</v>
      </c>
      <c r="Q9" s="4">
        <v>23</v>
      </c>
      <c r="R9" s="4">
        <f>SUM(R8,P9)</f>
        <v>25</v>
      </c>
      <c r="S9" s="4">
        <v>3</v>
      </c>
      <c r="T9" s="182" t="s">
        <v>410</v>
      </c>
      <c r="U9" s="4" t="s">
        <v>461</v>
      </c>
      <c r="V9" s="4"/>
      <c r="W9" s="198"/>
      <c r="X9" s="198" t="s">
        <v>569</v>
      </c>
      <c r="Y9" s="165"/>
    </row>
    <row r="10" spans="1:25" x14ac:dyDescent="0.25">
      <c r="A10" s="45" t="s">
        <v>125</v>
      </c>
      <c r="B10" s="46"/>
      <c r="C10" s="4">
        <v>4</v>
      </c>
      <c r="D10" s="4">
        <v>26</v>
      </c>
      <c r="E10" s="4">
        <f t="shared" si="0"/>
        <v>29</v>
      </c>
      <c r="F10" s="4">
        <v>4</v>
      </c>
      <c r="G10" s="119" t="s">
        <v>331</v>
      </c>
      <c r="H10" s="198" t="s">
        <v>487</v>
      </c>
      <c r="I10" s="198" t="s">
        <v>487</v>
      </c>
      <c r="J10" s="198" t="s">
        <v>487</v>
      </c>
      <c r="K10" s="198"/>
      <c r="L10" s="198" t="s">
        <v>487</v>
      </c>
      <c r="M10" s="174"/>
      <c r="N10" s="4" t="s">
        <v>125</v>
      </c>
      <c r="O10" s="46"/>
      <c r="P10" s="4">
        <v>4</v>
      </c>
      <c r="Q10" s="4">
        <v>26</v>
      </c>
      <c r="R10" s="4">
        <f t="shared" ref="R10:R58" si="2">SUM(R9,P10)</f>
        <v>29</v>
      </c>
      <c r="S10" s="4">
        <v>4</v>
      </c>
      <c r="T10" s="182" t="s">
        <v>331</v>
      </c>
      <c r="U10" s="4" t="s">
        <v>331</v>
      </c>
      <c r="V10" s="4"/>
      <c r="W10" s="198" t="s">
        <v>487</v>
      </c>
      <c r="X10" s="198" t="s">
        <v>487</v>
      </c>
      <c r="Y10" s="198" t="s">
        <v>487</v>
      </c>
    </row>
    <row r="11" spans="1:25" ht="153" x14ac:dyDescent="0.25">
      <c r="A11" s="45" t="s">
        <v>20</v>
      </c>
      <c r="B11" s="4" t="s">
        <v>247</v>
      </c>
      <c r="C11" s="4">
        <v>2</v>
      </c>
      <c r="D11" s="4">
        <v>30</v>
      </c>
      <c r="E11" s="4">
        <f t="shared" si="0"/>
        <v>31</v>
      </c>
      <c r="F11" s="4">
        <v>2</v>
      </c>
      <c r="G11" s="119" t="s">
        <v>297</v>
      </c>
      <c r="H11" s="193" t="s">
        <v>280</v>
      </c>
      <c r="I11" s="165"/>
      <c r="J11" s="198" t="s">
        <v>534</v>
      </c>
      <c r="K11" s="193"/>
      <c r="L11" s="165"/>
      <c r="M11" s="174"/>
      <c r="N11" s="4" t="s">
        <v>20</v>
      </c>
      <c r="O11" s="4" t="s">
        <v>247</v>
      </c>
      <c r="P11" s="4">
        <v>2</v>
      </c>
      <c r="Q11" s="4">
        <v>30</v>
      </c>
      <c r="R11" s="4">
        <f t="shared" si="2"/>
        <v>31</v>
      </c>
      <c r="S11" s="4">
        <v>2</v>
      </c>
      <c r="T11" s="182" t="s">
        <v>297</v>
      </c>
      <c r="U11" s="4" t="s">
        <v>466</v>
      </c>
      <c r="V11" s="4"/>
      <c r="W11" s="198"/>
      <c r="X11" s="198" t="s">
        <v>570</v>
      </c>
      <c r="Y11" s="165"/>
    </row>
    <row r="12" spans="1:25" ht="140.25" x14ac:dyDescent="0.25">
      <c r="A12" s="45" t="s">
        <v>22</v>
      </c>
      <c r="B12" s="4" t="s">
        <v>248</v>
      </c>
      <c r="C12" s="4">
        <v>2</v>
      </c>
      <c r="D12" s="4">
        <v>32</v>
      </c>
      <c r="E12" s="4">
        <f t="shared" si="0"/>
        <v>33</v>
      </c>
      <c r="F12" s="4">
        <v>2</v>
      </c>
      <c r="G12" s="119" t="s">
        <v>294</v>
      </c>
      <c r="H12" s="193" t="s">
        <v>293</v>
      </c>
      <c r="I12" s="165"/>
      <c r="J12" s="198" t="s">
        <v>535</v>
      </c>
      <c r="K12" s="193"/>
      <c r="L12" s="165"/>
      <c r="M12" s="174"/>
      <c r="N12" s="4" t="s">
        <v>22</v>
      </c>
      <c r="O12" s="4" t="s">
        <v>248</v>
      </c>
      <c r="P12" s="4">
        <v>2</v>
      </c>
      <c r="Q12" s="4">
        <v>32</v>
      </c>
      <c r="R12" s="4">
        <f t="shared" si="2"/>
        <v>33</v>
      </c>
      <c r="S12" s="4">
        <v>2</v>
      </c>
      <c r="T12" s="182" t="s">
        <v>294</v>
      </c>
      <c r="U12" s="4" t="s">
        <v>466</v>
      </c>
      <c r="V12" s="4"/>
      <c r="W12" s="198"/>
      <c r="X12" s="198" t="s">
        <v>571</v>
      </c>
      <c r="Y12" s="165"/>
    </row>
    <row r="13" spans="1:25" ht="38.25" x14ac:dyDescent="0.25">
      <c r="A13" s="49" t="s">
        <v>24</v>
      </c>
      <c r="B13" s="160" t="s">
        <v>249</v>
      </c>
      <c r="C13" s="160">
        <v>1</v>
      </c>
      <c r="D13" s="160">
        <v>34</v>
      </c>
      <c r="E13" s="4">
        <f t="shared" si="0"/>
        <v>34</v>
      </c>
      <c r="F13" s="160">
        <v>1</v>
      </c>
      <c r="G13" s="119" t="s">
        <v>229</v>
      </c>
      <c r="H13" s="165" t="s">
        <v>26</v>
      </c>
      <c r="I13" s="165"/>
      <c r="J13" s="198" t="s">
        <v>26</v>
      </c>
      <c r="K13" s="165"/>
      <c r="L13" s="165"/>
      <c r="M13" s="174"/>
      <c r="N13" s="4" t="s">
        <v>24</v>
      </c>
      <c r="O13" s="4" t="s">
        <v>249</v>
      </c>
      <c r="P13" s="4">
        <v>1</v>
      </c>
      <c r="Q13" s="4">
        <v>34</v>
      </c>
      <c r="R13" s="4">
        <f t="shared" si="2"/>
        <v>34</v>
      </c>
      <c r="S13" s="4">
        <v>1</v>
      </c>
      <c r="T13" s="182" t="s">
        <v>229</v>
      </c>
      <c r="U13" s="4" t="s">
        <v>464</v>
      </c>
      <c r="V13" s="4"/>
      <c r="W13" s="198"/>
      <c r="X13" s="198">
        <v>2</v>
      </c>
      <c r="Y13" s="165"/>
    </row>
    <row r="14" spans="1:25" ht="24.95" customHeight="1" x14ac:dyDescent="0.25">
      <c r="A14" s="45" t="s">
        <v>27</v>
      </c>
      <c r="B14" s="4" t="s">
        <v>250</v>
      </c>
      <c r="C14" s="4">
        <v>5</v>
      </c>
      <c r="D14" s="4">
        <v>35</v>
      </c>
      <c r="E14" s="4">
        <f t="shared" si="0"/>
        <v>39</v>
      </c>
      <c r="F14" s="4">
        <v>5</v>
      </c>
      <c r="G14" s="119" t="s">
        <v>29</v>
      </c>
      <c r="H14" s="165" t="s">
        <v>29</v>
      </c>
      <c r="I14" s="165"/>
      <c r="J14" s="198" t="s">
        <v>536</v>
      </c>
      <c r="K14" s="165"/>
      <c r="L14" s="165"/>
      <c r="M14" s="174"/>
      <c r="N14" s="4" t="s">
        <v>27</v>
      </c>
      <c r="O14" s="4" t="s">
        <v>250</v>
      </c>
      <c r="P14" s="4">
        <v>5</v>
      </c>
      <c r="Q14" s="4">
        <v>35</v>
      </c>
      <c r="R14" s="4">
        <f t="shared" si="2"/>
        <v>39</v>
      </c>
      <c r="S14" s="4">
        <v>5</v>
      </c>
      <c r="T14" s="182" t="s">
        <v>29</v>
      </c>
      <c r="U14" s="4" t="s">
        <v>465</v>
      </c>
      <c r="V14" s="4"/>
      <c r="W14" s="198"/>
      <c r="X14" s="198" t="s">
        <v>572</v>
      </c>
      <c r="Y14" s="165"/>
    </row>
    <row r="15" spans="1:25" ht="24.95" customHeight="1" x14ac:dyDescent="0.25">
      <c r="A15" s="49" t="s">
        <v>30</v>
      </c>
      <c r="B15" s="160" t="s">
        <v>31</v>
      </c>
      <c r="C15" s="160">
        <v>5</v>
      </c>
      <c r="D15" s="160">
        <v>40</v>
      </c>
      <c r="E15" s="4">
        <f t="shared" si="0"/>
        <v>44</v>
      </c>
      <c r="F15" s="160">
        <v>5</v>
      </c>
      <c r="G15" s="122" t="s">
        <v>370</v>
      </c>
      <c r="H15" s="166"/>
      <c r="I15" s="166"/>
      <c r="J15" s="198" t="s">
        <v>537</v>
      </c>
      <c r="K15" s="166"/>
      <c r="L15" s="166"/>
      <c r="M15" s="174"/>
      <c r="N15" s="4" t="s">
        <v>30</v>
      </c>
      <c r="O15" s="4" t="s">
        <v>31</v>
      </c>
      <c r="P15" s="4">
        <v>5</v>
      </c>
      <c r="Q15" s="4">
        <v>40</v>
      </c>
      <c r="R15" s="4">
        <f t="shared" si="2"/>
        <v>44</v>
      </c>
      <c r="S15" s="4">
        <v>5</v>
      </c>
      <c r="T15" s="182" t="s">
        <v>370</v>
      </c>
      <c r="U15" s="4" t="s">
        <v>467</v>
      </c>
      <c r="V15" s="4"/>
      <c r="W15" s="198" t="s">
        <v>550</v>
      </c>
      <c r="X15" s="198" t="s">
        <v>573</v>
      </c>
      <c r="Y15" s="166"/>
    </row>
    <row r="16" spans="1:25" ht="153" x14ac:dyDescent="0.25">
      <c r="A16" s="44" t="s">
        <v>32</v>
      </c>
      <c r="B16" s="46" t="s">
        <v>251</v>
      </c>
      <c r="C16" s="46">
        <v>19</v>
      </c>
      <c r="D16" s="46">
        <v>45</v>
      </c>
      <c r="E16" s="46">
        <f t="shared" si="0"/>
        <v>63</v>
      </c>
      <c r="F16" s="46">
        <v>19</v>
      </c>
      <c r="G16" s="104" t="s">
        <v>375</v>
      </c>
      <c r="H16" s="58" t="s">
        <v>514</v>
      </c>
      <c r="I16" s="58"/>
      <c r="J16" s="199" t="s">
        <v>538</v>
      </c>
      <c r="K16" s="58"/>
      <c r="L16" s="58"/>
      <c r="M16" s="174"/>
      <c r="N16" s="46" t="s">
        <v>32</v>
      </c>
      <c r="O16" s="46" t="s">
        <v>251</v>
      </c>
      <c r="P16" s="46">
        <v>19</v>
      </c>
      <c r="Q16" s="46">
        <v>45</v>
      </c>
      <c r="R16" s="46">
        <f t="shared" si="2"/>
        <v>63</v>
      </c>
      <c r="S16" s="46" t="s">
        <v>469</v>
      </c>
      <c r="T16" s="181" t="s">
        <v>470</v>
      </c>
      <c r="U16" s="184" t="s">
        <v>468</v>
      </c>
      <c r="V16" s="46"/>
      <c r="W16" s="199" t="s">
        <v>551</v>
      </c>
      <c r="X16" s="199" t="s">
        <v>574</v>
      </c>
      <c r="Y16" s="58"/>
    </row>
    <row r="17" spans="1:25" ht="114.75" x14ac:dyDescent="0.25">
      <c r="A17" s="44" t="s">
        <v>34</v>
      </c>
      <c r="B17" s="46" t="s">
        <v>252</v>
      </c>
      <c r="C17" s="46">
        <v>8</v>
      </c>
      <c r="D17" s="46">
        <v>64</v>
      </c>
      <c r="E17" s="46">
        <f t="shared" si="0"/>
        <v>71</v>
      </c>
      <c r="F17" s="46">
        <v>8</v>
      </c>
      <c r="G17" s="104" t="s">
        <v>381</v>
      </c>
      <c r="H17" s="58" t="s">
        <v>382</v>
      </c>
      <c r="I17" s="227">
        <v>20210506</v>
      </c>
      <c r="J17" s="199" t="s">
        <v>244</v>
      </c>
      <c r="K17" s="58"/>
      <c r="L17" s="58"/>
      <c r="M17" s="174"/>
      <c r="N17" s="46" t="s">
        <v>34</v>
      </c>
      <c r="O17" s="46" t="s">
        <v>252</v>
      </c>
      <c r="P17" s="46">
        <v>8</v>
      </c>
      <c r="Q17" s="46">
        <v>64</v>
      </c>
      <c r="R17" s="46">
        <f t="shared" si="2"/>
        <v>71</v>
      </c>
      <c r="S17" s="46" t="s">
        <v>471</v>
      </c>
      <c r="T17" s="181" t="s">
        <v>252</v>
      </c>
      <c r="U17" s="184" t="s">
        <v>472</v>
      </c>
      <c r="V17" s="228">
        <v>20210506</v>
      </c>
      <c r="W17" s="199" t="s">
        <v>552</v>
      </c>
      <c r="X17" s="199" t="s">
        <v>575</v>
      </c>
      <c r="Y17" s="58"/>
    </row>
    <row r="18" spans="1:25" ht="63.75" x14ac:dyDescent="0.25">
      <c r="A18" s="45" t="s">
        <v>36</v>
      </c>
      <c r="B18" s="4" t="s">
        <v>37</v>
      </c>
      <c r="C18" s="4">
        <v>15</v>
      </c>
      <c r="D18" s="4">
        <v>72</v>
      </c>
      <c r="E18" s="4">
        <f t="shared" si="0"/>
        <v>86</v>
      </c>
      <c r="F18" s="4">
        <v>15</v>
      </c>
      <c r="G18" s="119" t="s">
        <v>368</v>
      </c>
      <c r="H18" s="165" t="s">
        <v>515</v>
      </c>
      <c r="I18" s="165"/>
      <c r="J18" s="198" t="s">
        <v>539</v>
      </c>
      <c r="K18" s="165"/>
      <c r="L18" s="165"/>
      <c r="M18" s="174"/>
      <c r="N18" s="4" t="s">
        <v>36</v>
      </c>
      <c r="O18" s="4" t="s">
        <v>37</v>
      </c>
      <c r="P18" s="4">
        <v>15</v>
      </c>
      <c r="Q18" s="4">
        <v>72</v>
      </c>
      <c r="R18" s="4">
        <f t="shared" si="2"/>
        <v>86</v>
      </c>
      <c r="S18" s="4"/>
      <c r="T18" s="182" t="s">
        <v>368</v>
      </c>
      <c r="U18" s="4" t="s">
        <v>473</v>
      </c>
      <c r="V18" s="4"/>
      <c r="W18" s="198" t="s">
        <v>553</v>
      </c>
      <c r="X18" s="198" t="s">
        <v>576</v>
      </c>
      <c r="Y18" s="165"/>
    </row>
    <row r="19" spans="1:25" ht="178.5" x14ac:dyDescent="0.25">
      <c r="A19" s="45" t="s">
        <v>38</v>
      </c>
      <c r="B19" s="46" t="s">
        <v>233</v>
      </c>
      <c r="C19" s="4">
        <v>16</v>
      </c>
      <c r="D19" s="4">
        <v>87</v>
      </c>
      <c r="E19" s="4">
        <f t="shared" si="0"/>
        <v>102</v>
      </c>
      <c r="F19" s="4" t="s">
        <v>474</v>
      </c>
      <c r="G19" s="119" t="s">
        <v>298</v>
      </c>
      <c r="H19" s="165" t="s">
        <v>516</v>
      </c>
      <c r="I19" s="165"/>
      <c r="J19" s="198" t="s">
        <v>540</v>
      </c>
      <c r="K19" s="165"/>
      <c r="L19" s="165"/>
      <c r="M19" s="174"/>
      <c r="N19" s="4" t="s">
        <v>38</v>
      </c>
      <c r="O19" s="46" t="s">
        <v>233</v>
      </c>
      <c r="P19" s="4">
        <v>16</v>
      </c>
      <c r="Q19" s="4">
        <v>87</v>
      </c>
      <c r="R19" s="4">
        <f t="shared" si="2"/>
        <v>102</v>
      </c>
      <c r="S19" s="4" t="s">
        <v>474</v>
      </c>
      <c r="T19" s="182" t="s">
        <v>298</v>
      </c>
      <c r="U19" s="4" t="s">
        <v>475</v>
      </c>
      <c r="V19" s="4"/>
      <c r="W19" s="198" t="s">
        <v>554</v>
      </c>
      <c r="X19" s="198" t="s">
        <v>577</v>
      </c>
      <c r="Y19" s="165"/>
    </row>
    <row r="20" spans="1:25" ht="25.5" x14ac:dyDescent="0.25">
      <c r="A20" s="45" t="s">
        <v>40</v>
      </c>
      <c r="B20" s="4" t="s">
        <v>41</v>
      </c>
      <c r="C20" s="4">
        <v>3</v>
      </c>
      <c r="D20" s="4">
        <v>103</v>
      </c>
      <c r="E20" s="4">
        <f t="shared" si="0"/>
        <v>105</v>
      </c>
      <c r="F20" s="4">
        <v>3</v>
      </c>
      <c r="G20" s="119" t="s">
        <v>369</v>
      </c>
      <c r="H20" s="165" t="s">
        <v>517</v>
      </c>
      <c r="I20" s="165"/>
      <c r="J20" s="198">
        <v>978</v>
      </c>
      <c r="K20" s="165"/>
      <c r="L20" s="165"/>
      <c r="M20" s="174"/>
      <c r="N20" s="4" t="s">
        <v>40</v>
      </c>
      <c r="O20" s="4" t="s">
        <v>41</v>
      </c>
      <c r="P20" s="4">
        <v>3</v>
      </c>
      <c r="Q20" s="4">
        <v>103</v>
      </c>
      <c r="R20" s="4">
        <f t="shared" si="2"/>
        <v>105</v>
      </c>
      <c r="S20" s="4">
        <v>3</v>
      </c>
      <c r="T20" s="182" t="s">
        <v>369</v>
      </c>
      <c r="U20" s="4" t="s">
        <v>476</v>
      </c>
      <c r="V20" s="4"/>
      <c r="W20" s="198" t="s">
        <v>555</v>
      </c>
      <c r="X20" s="198" t="s">
        <v>578</v>
      </c>
      <c r="Y20" s="165"/>
    </row>
    <row r="21" spans="1:25" ht="25.5" x14ac:dyDescent="0.25">
      <c r="A21" s="49" t="s">
        <v>42</v>
      </c>
      <c r="B21" s="160" t="s">
        <v>43</v>
      </c>
      <c r="C21" s="160">
        <v>1</v>
      </c>
      <c r="D21" s="160">
        <v>106</v>
      </c>
      <c r="E21" s="4">
        <f t="shared" si="0"/>
        <v>106</v>
      </c>
      <c r="F21" s="160">
        <v>1</v>
      </c>
      <c r="G21" s="122" t="s">
        <v>136</v>
      </c>
      <c r="H21" s="166" t="s">
        <v>136</v>
      </c>
      <c r="I21" s="166"/>
      <c r="J21" s="198" t="s">
        <v>136</v>
      </c>
      <c r="K21" s="166"/>
      <c r="L21" s="166"/>
      <c r="M21" s="174"/>
      <c r="N21" s="4" t="s">
        <v>42</v>
      </c>
      <c r="O21" s="4" t="s">
        <v>43</v>
      </c>
      <c r="P21" s="4">
        <v>1</v>
      </c>
      <c r="Q21" s="4">
        <v>106</v>
      </c>
      <c r="R21" s="4">
        <f t="shared" si="2"/>
        <v>106</v>
      </c>
      <c r="S21" s="4">
        <v>1</v>
      </c>
      <c r="T21" s="182" t="s">
        <v>136</v>
      </c>
      <c r="U21" s="4" t="s">
        <v>464</v>
      </c>
      <c r="V21" s="4"/>
      <c r="W21" s="198"/>
      <c r="X21" s="198" t="s">
        <v>579</v>
      </c>
      <c r="Y21" s="166"/>
    </row>
    <row r="22" spans="1:25" ht="102" x14ac:dyDescent="0.25">
      <c r="A22" s="45" t="s">
        <v>45</v>
      </c>
      <c r="B22" s="4" t="s">
        <v>253</v>
      </c>
      <c r="C22" s="4">
        <v>3</v>
      </c>
      <c r="D22" s="4">
        <v>107</v>
      </c>
      <c r="E22" s="4">
        <f t="shared" si="0"/>
        <v>109</v>
      </c>
      <c r="F22" s="4">
        <v>3</v>
      </c>
      <c r="G22" s="119" t="s">
        <v>238</v>
      </c>
      <c r="H22" s="165" t="s">
        <v>279</v>
      </c>
      <c r="I22" s="165"/>
      <c r="J22" s="198" t="s">
        <v>168</v>
      </c>
      <c r="K22" s="165"/>
      <c r="L22" s="165"/>
      <c r="M22" s="174"/>
      <c r="N22" s="4" t="s">
        <v>45</v>
      </c>
      <c r="O22" s="4" t="s">
        <v>253</v>
      </c>
      <c r="P22" s="4">
        <v>3</v>
      </c>
      <c r="Q22" s="4">
        <v>107</v>
      </c>
      <c r="R22" s="4">
        <f t="shared" si="2"/>
        <v>109</v>
      </c>
      <c r="S22" s="4">
        <v>3</v>
      </c>
      <c r="T22" s="182" t="s">
        <v>238</v>
      </c>
      <c r="U22" s="4" t="s">
        <v>477</v>
      </c>
      <c r="V22" s="4"/>
      <c r="W22" s="198"/>
      <c r="X22" s="198" t="s">
        <v>580</v>
      </c>
      <c r="Y22" s="165"/>
    </row>
    <row r="23" spans="1:25" ht="89.25" x14ac:dyDescent="0.25">
      <c r="A23" s="45" t="s">
        <v>47</v>
      </c>
      <c r="B23" s="4" t="s">
        <v>254</v>
      </c>
      <c r="C23" s="4">
        <v>1</v>
      </c>
      <c r="D23" s="4">
        <v>110</v>
      </c>
      <c r="E23" s="4">
        <f t="shared" si="0"/>
        <v>110</v>
      </c>
      <c r="F23" s="4">
        <v>1</v>
      </c>
      <c r="G23" s="119" t="s">
        <v>412</v>
      </c>
      <c r="H23" s="165" t="s">
        <v>234</v>
      </c>
      <c r="I23" s="165"/>
      <c r="J23" s="198" t="s">
        <v>541</v>
      </c>
      <c r="K23" s="165"/>
      <c r="L23" s="165"/>
      <c r="M23" s="174"/>
      <c r="N23" s="4" t="s">
        <v>47</v>
      </c>
      <c r="O23" s="4" t="s">
        <v>254</v>
      </c>
      <c r="P23" s="4">
        <v>1</v>
      </c>
      <c r="Q23" s="4">
        <v>110</v>
      </c>
      <c r="R23" s="4">
        <f t="shared" si="2"/>
        <v>110</v>
      </c>
      <c r="S23" s="182" t="s">
        <v>483</v>
      </c>
      <c r="T23" s="182" t="s">
        <v>482</v>
      </c>
      <c r="U23" s="184" t="s">
        <v>478</v>
      </c>
      <c r="V23" s="4"/>
      <c r="W23" s="198" t="s">
        <v>548</v>
      </c>
      <c r="X23" s="198" t="s">
        <v>581</v>
      </c>
      <c r="Y23" s="165"/>
    </row>
    <row r="24" spans="1:25" ht="267.75" x14ac:dyDescent="0.25">
      <c r="A24" s="49" t="s">
        <v>49</v>
      </c>
      <c r="B24" s="160" t="s">
        <v>255</v>
      </c>
      <c r="C24" s="160">
        <v>23</v>
      </c>
      <c r="D24" s="160">
        <v>111</v>
      </c>
      <c r="E24" s="4">
        <f t="shared" si="0"/>
        <v>133</v>
      </c>
      <c r="F24" s="160">
        <v>23</v>
      </c>
      <c r="G24" s="122" t="s">
        <v>137</v>
      </c>
      <c r="H24" s="166" t="s">
        <v>137</v>
      </c>
      <c r="I24" s="166"/>
      <c r="J24" s="198"/>
      <c r="K24" s="166"/>
      <c r="L24" s="166"/>
      <c r="M24" s="174"/>
      <c r="N24" s="4" t="s">
        <v>49</v>
      </c>
      <c r="O24" s="4" t="s">
        <v>255</v>
      </c>
      <c r="P24" s="4">
        <v>23</v>
      </c>
      <c r="Q24" s="4">
        <v>111</v>
      </c>
      <c r="R24" s="4">
        <f t="shared" si="2"/>
        <v>133</v>
      </c>
      <c r="S24" s="4" t="s">
        <v>479</v>
      </c>
      <c r="T24" s="182" t="s">
        <v>137</v>
      </c>
      <c r="U24" s="184" t="s">
        <v>481</v>
      </c>
      <c r="V24" s="4"/>
      <c r="W24" s="198" t="s">
        <v>556</v>
      </c>
      <c r="X24" s="198" t="s">
        <v>582</v>
      </c>
      <c r="Y24" s="166"/>
    </row>
    <row r="25" spans="1:25" ht="105" x14ac:dyDescent="0.25">
      <c r="A25" s="45" t="s">
        <v>51</v>
      </c>
      <c r="B25" s="4" t="s">
        <v>256</v>
      </c>
      <c r="C25" s="4">
        <v>3</v>
      </c>
      <c r="D25" s="4">
        <v>134</v>
      </c>
      <c r="E25" s="4">
        <f t="shared" si="0"/>
        <v>136</v>
      </c>
      <c r="F25" s="4">
        <v>3</v>
      </c>
      <c r="G25" s="119" t="s">
        <v>328</v>
      </c>
      <c r="H25" s="194" t="s">
        <v>519</v>
      </c>
      <c r="I25" s="165"/>
      <c r="J25" s="198" t="s">
        <v>542</v>
      </c>
      <c r="K25" s="194"/>
      <c r="L25" s="165"/>
      <c r="M25" s="174"/>
      <c r="N25" s="4" t="s">
        <v>51</v>
      </c>
      <c r="O25" s="4" t="s">
        <v>256</v>
      </c>
      <c r="P25" s="4">
        <v>3</v>
      </c>
      <c r="Q25" s="4">
        <v>134</v>
      </c>
      <c r="R25" s="4">
        <f t="shared" si="2"/>
        <v>136</v>
      </c>
      <c r="S25" s="4">
        <v>3</v>
      </c>
      <c r="T25" s="182" t="s">
        <v>328</v>
      </c>
      <c r="U25" s="4" t="s">
        <v>484</v>
      </c>
      <c r="V25" s="4"/>
      <c r="W25" s="198" t="s">
        <v>557</v>
      </c>
      <c r="X25" s="198" t="s">
        <v>583</v>
      </c>
      <c r="Y25" s="165"/>
    </row>
    <row r="26" spans="1:25" ht="24.95" customHeight="1" x14ac:dyDescent="0.25">
      <c r="A26" s="49" t="s">
        <v>52</v>
      </c>
      <c r="B26" s="157" t="s">
        <v>245</v>
      </c>
      <c r="C26" s="160">
        <v>8</v>
      </c>
      <c r="D26" s="160">
        <v>137</v>
      </c>
      <c r="E26" s="4">
        <f t="shared" si="0"/>
        <v>144</v>
      </c>
      <c r="F26" s="122" t="s">
        <v>471</v>
      </c>
      <c r="G26" s="122" t="s">
        <v>530</v>
      </c>
      <c r="H26" s="166" t="s">
        <v>284</v>
      </c>
      <c r="I26" s="226" t="s">
        <v>622</v>
      </c>
      <c r="J26" s="198" t="s">
        <v>284</v>
      </c>
      <c r="K26" s="166"/>
      <c r="L26" s="166"/>
      <c r="M26" s="174"/>
      <c r="N26" s="4" t="s">
        <v>52</v>
      </c>
      <c r="O26" s="46" t="s">
        <v>245</v>
      </c>
      <c r="P26" s="4">
        <v>8</v>
      </c>
      <c r="Q26" s="4">
        <v>137</v>
      </c>
      <c r="R26" s="4">
        <f t="shared" si="2"/>
        <v>144</v>
      </c>
      <c r="S26" s="4">
        <v>8</v>
      </c>
      <c r="T26" s="182" t="s">
        <v>485</v>
      </c>
      <c r="U26" s="4" t="s">
        <v>486</v>
      </c>
      <c r="V26" s="226" t="s">
        <v>622</v>
      </c>
      <c r="W26" s="198" t="s">
        <v>558</v>
      </c>
      <c r="X26" s="198" t="s">
        <v>575</v>
      </c>
      <c r="Y26" s="166"/>
    </row>
    <row r="27" spans="1:25" ht="25.5" x14ac:dyDescent="0.25">
      <c r="A27" s="45" t="s">
        <v>54</v>
      </c>
      <c r="B27" s="4" t="s">
        <v>257</v>
      </c>
      <c r="C27" s="4">
        <v>20</v>
      </c>
      <c r="D27" s="4">
        <v>145</v>
      </c>
      <c r="E27" s="4">
        <f t="shared" si="0"/>
        <v>164</v>
      </c>
      <c r="F27" s="4">
        <v>20</v>
      </c>
      <c r="G27" s="119" t="s">
        <v>257</v>
      </c>
      <c r="H27" s="165" t="s">
        <v>525</v>
      </c>
      <c r="I27" s="165"/>
      <c r="J27" s="198" t="s">
        <v>173</v>
      </c>
      <c r="K27" s="165"/>
      <c r="L27" s="165"/>
      <c r="M27" s="174"/>
      <c r="N27" s="4" t="s">
        <v>54</v>
      </c>
      <c r="O27" s="4" t="s">
        <v>257</v>
      </c>
      <c r="P27" s="4">
        <v>20</v>
      </c>
      <c r="Q27" s="4">
        <v>145</v>
      </c>
      <c r="R27" s="4">
        <f t="shared" si="2"/>
        <v>164</v>
      </c>
      <c r="S27" s="4">
        <v>20</v>
      </c>
      <c r="T27" s="182" t="s">
        <v>257</v>
      </c>
      <c r="U27" s="4" t="s">
        <v>486</v>
      </c>
      <c r="V27" s="4"/>
      <c r="W27" s="198"/>
      <c r="X27" s="198" t="s">
        <v>487</v>
      </c>
      <c r="Y27" s="165"/>
    </row>
    <row r="28" spans="1:25" ht="114.75" x14ac:dyDescent="0.25">
      <c r="A28" s="45" t="s">
        <v>56</v>
      </c>
      <c r="B28" s="4" t="s">
        <v>258</v>
      </c>
      <c r="C28" s="4">
        <v>2</v>
      </c>
      <c r="D28" s="4">
        <v>165</v>
      </c>
      <c r="E28" s="4">
        <f t="shared" si="0"/>
        <v>166</v>
      </c>
      <c r="F28" s="4">
        <v>2</v>
      </c>
      <c r="G28" s="119" t="s">
        <v>139</v>
      </c>
      <c r="H28" s="165" t="s">
        <v>139</v>
      </c>
      <c r="I28" s="165"/>
      <c r="J28" s="198" t="s">
        <v>174</v>
      </c>
      <c r="K28" s="165"/>
      <c r="L28" s="165"/>
      <c r="M28" s="174"/>
      <c r="N28" s="4" t="s">
        <v>56</v>
      </c>
      <c r="O28" s="4" t="s">
        <v>258</v>
      </c>
      <c r="P28" s="4">
        <v>2</v>
      </c>
      <c r="Q28" s="4">
        <v>165</v>
      </c>
      <c r="R28" s="4">
        <f t="shared" si="2"/>
        <v>166</v>
      </c>
      <c r="S28" s="4">
        <v>2</v>
      </c>
      <c r="T28" s="182" t="s">
        <v>139</v>
      </c>
      <c r="U28" s="4" t="s">
        <v>486</v>
      </c>
      <c r="V28" s="4"/>
      <c r="W28" s="198"/>
      <c r="X28" s="198" t="s">
        <v>487</v>
      </c>
      <c r="Y28" s="165"/>
    </row>
    <row r="29" spans="1:25" ht="24.95" customHeight="1" x14ac:dyDescent="0.25">
      <c r="A29" s="45" t="s">
        <v>58</v>
      </c>
      <c r="B29" s="4" t="s">
        <v>259</v>
      </c>
      <c r="C29" s="4">
        <v>3</v>
      </c>
      <c r="D29" s="4">
        <v>167</v>
      </c>
      <c r="E29" s="4">
        <f t="shared" si="0"/>
        <v>169</v>
      </c>
      <c r="F29" s="4">
        <v>3</v>
      </c>
      <c r="G29" s="119" t="s">
        <v>285</v>
      </c>
      <c r="H29" s="165" t="s">
        <v>285</v>
      </c>
      <c r="I29" s="165"/>
      <c r="J29" s="198" t="s">
        <v>175</v>
      </c>
      <c r="K29" s="165"/>
      <c r="L29" s="165"/>
      <c r="M29" s="174"/>
      <c r="N29" s="4" t="s">
        <v>58</v>
      </c>
      <c r="O29" s="4" t="s">
        <v>259</v>
      </c>
      <c r="P29" s="4">
        <v>3</v>
      </c>
      <c r="Q29" s="4">
        <v>167</v>
      </c>
      <c r="R29" s="4">
        <f t="shared" si="2"/>
        <v>169</v>
      </c>
      <c r="S29" s="4">
        <v>3</v>
      </c>
      <c r="T29" s="182" t="s">
        <v>285</v>
      </c>
      <c r="U29" s="4" t="s">
        <v>486</v>
      </c>
      <c r="V29" s="4"/>
      <c r="W29" s="198"/>
      <c r="X29" s="198" t="s">
        <v>487</v>
      </c>
      <c r="Y29" s="165"/>
    </row>
    <row r="30" spans="1:25" ht="114.75" x14ac:dyDescent="0.25">
      <c r="A30" s="45" t="s">
        <v>60</v>
      </c>
      <c r="B30" s="4" t="s">
        <v>260</v>
      </c>
      <c r="C30" s="4">
        <v>20</v>
      </c>
      <c r="D30" s="4">
        <v>170</v>
      </c>
      <c r="E30" s="4">
        <f t="shared" si="0"/>
        <v>189</v>
      </c>
      <c r="F30" s="4">
        <v>20</v>
      </c>
      <c r="G30" s="119" t="s">
        <v>140</v>
      </c>
      <c r="H30" s="165" t="s">
        <v>140</v>
      </c>
      <c r="I30" s="165"/>
      <c r="J30" s="198" t="s">
        <v>176</v>
      </c>
      <c r="K30" s="165"/>
      <c r="L30" s="165"/>
      <c r="M30" s="174"/>
      <c r="N30" s="4" t="s">
        <v>60</v>
      </c>
      <c r="O30" s="4" t="s">
        <v>260</v>
      </c>
      <c r="P30" s="4">
        <v>20</v>
      </c>
      <c r="Q30" s="4">
        <v>170</v>
      </c>
      <c r="R30" s="4">
        <f t="shared" si="2"/>
        <v>189</v>
      </c>
      <c r="S30" s="4">
        <v>20</v>
      </c>
      <c r="T30" s="182" t="s">
        <v>140</v>
      </c>
      <c r="U30" s="4" t="s">
        <v>487</v>
      </c>
      <c r="V30" s="4"/>
      <c r="W30" s="198"/>
      <c r="X30" s="198" t="s">
        <v>487</v>
      </c>
      <c r="Y30" s="165"/>
    </row>
    <row r="31" spans="1:25" ht="25.5" x14ac:dyDescent="0.25">
      <c r="A31" s="49" t="s">
        <v>62</v>
      </c>
      <c r="B31" s="160" t="s">
        <v>261</v>
      </c>
      <c r="C31" s="160">
        <v>12</v>
      </c>
      <c r="D31" s="160">
        <v>190</v>
      </c>
      <c r="E31" s="4">
        <f t="shared" si="0"/>
        <v>201</v>
      </c>
      <c r="F31" s="160">
        <v>12</v>
      </c>
      <c r="G31" s="122" t="s">
        <v>235</v>
      </c>
      <c r="H31" s="166" t="s">
        <v>487</v>
      </c>
      <c r="I31" s="166"/>
      <c r="J31" s="198" t="s">
        <v>177</v>
      </c>
      <c r="K31" s="166"/>
      <c r="L31" s="166"/>
      <c r="M31" s="174"/>
      <c r="N31" s="4" t="s">
        <v>62</v>
      </c>
      <c r="O31" s="4" t="s">
        <v>261</v>
      </c>
      <c r="P31" s="4">
        <v>12</v>
      </c>
      <c r="Q31" s="4">
        <v>190</v>
      </c>
      <c r="R31" s="4">
        <f t="shared" si="2"/>
        <v>201</v>
      </c>
      <c r="S31" s="4">
        <v>12</v>
      </c>
      <c r="T31" s="182" t="s">
        <v>235</v>
      </c>
      <c r="U31" s="4" t="s">
        <v>487</v>
      </c>
      <c r="V31" s="4"/>
      <c r="W31" s="198" t="s">
        <v>559</v>
      </c>
      <c r="X31" s="198" t="s">
        <v>584</v>
      </c>
      <c r="Y31" s="166"/>
    </row>
    <row r="32" spans="1:25" ht="89.25" x14ac:dyDescent="0.25">
      <c r="A32" s="45" t="s">
        <v>64</v>
      </c>
      <c r="B32" s="4" t="s">
        <v>65</v>
      </c>
      <c r="C32" s="4">
        <v>4</v>
      </c>
      <c r="D32" s="4">
        <v>202</v>
      </c>
      <c r="E32" s="4">
        <f t="shared" si="0"/>
        <v>205</v>
      </c>
      <c r="F32" s="4">
        <v>4</v>
      </c>
      <c r="G32" s="119" t="s">
        <v>66</v>
      </c>
      <c r="H32" s="165" t="s">
        <v>487</v>
      </c>
      <c r="I32" s="165"/>
      <c r="J32" s="198" t="s">
        <v>270</v>
      </c>
      <c r="K32" s="165"/>
      <c r="L32" s="165"/>
      <c r="M32" s="174"/>
      <c r="N32" s="4" t="s">
        <v>64</v>
      </c>
      <c r="O32" s="4" t="s">
        <v>65</v>
      </c>
      <c r="P32" s="4">
        <v>4</v>
      </c>
      <c r="Q32" s="4">
        <v>202</v>
      </c>
      <c r="R32" s="4">
        <f t="shared" si="2"/>
        <v>205</v>
      </c>
      <c r="S32" s="4">
        <v>4</v>
      </c>
      <c r="T32" s="182" t="s">
        <v>66</v>
      </c>
      <c r="U32" s="4" t="s">
        <v>487</v>
      </c>
      <c r="V32" s="4"/>
      <c r="W32" s="198" t="s">
        <v>560</v>
      </c>
      <c r="X32" s="198" t="s">
        <v>585</v>
      </c>
      <c r="Y32" s="165"/>
    </row>
    <row r="33" spans="1:25" ht="24.95" customHeight="1" x14ac:dyDescent="0.25">
      <c r="A33" s="49" t="s">
        <v>67</v>
      </c>
      <c r="B33" s="160" t="s">
        <v>262</v>
      </c>
      <c r="C33" s="160">
        <v>1</v>
      </c>
      <c r="D33" s="160">
        <v>206</v>
      </c>
      <c r="E33" s="4">
        <f t="shared" si="0"/>
        <v>206</v>
      </c>
      <c r="F33" s="160">
        <v>1</v>
      </c>
      <c r="G33" s="122" t="s">
        <v>69</v>
      </c>
      <c r="H33" s="166" t="s">
        <v>487</v>
      </c>
      <c r="I33" s="166"/>
      <c r="J33" s="198" t="s">
        <v>69</v>
      </c>
      <c r="K33" s="166"/>
      <c r="L33" s="166"/>
      <c r="M33" s="174"/>
      <c r="N33" s="4" t="s">
        <v>67</v>
      </c>
      <c r="O33" s="4" t="s">
        <v>262</v>
      </c>
      <c r="P33" s="4">
        <v>1</v>
      </c>
      <c r="Q33" s="4">
        <v>206</v>
      </c>
      <c r="R33" s="4">
        <f t="shared" si="2"/>
        <v>206</v>
      </c>
      <c r="S33" s="4">
        <v>1</v>
      </c>
      <c r="T33" s="182" t="s">
        <v>69</v>
      </c>
      <c r="U33" s="4" t="s">
        <v>486</v>
      </c>
      <c r="V33" s="4"/>
      <c r="W33" s="198"/>
      <c r="X33" s="198" t="s">
        <v>586</v>
      </c>
      <c r="Y33" s="166"/>
    </row>
    <row r="34" spans="1:25" ht="76.5" x14ac:dyDescent="0.25">
      <c r="A34" s="159" t="s">
        <v>70</v>
      </c>
      <c r="B34" s="157" t="s">
        <v>71</v>
      </c>
      <c r="C34" s="157">
        <v>5</v>
      </c>
      <c r="D34" s="157">
        <v>207</v>
      </c>
      <c r="E34" s="46">
        <f t="shared" si="0"/>
        <v>211</v>
      </c>
      <c r="F34" s="157">
        <v>5</v>
      </c>
      <c r="G34" s="123" t="s">
        <v>379</v>
      </c>
      <c r="H34" s="156" t="s">
        <v>72</v>
      </c>
      <c r="I34" s="200"/>
      <c r="J34" s="199" t="s">
        <v>379</v>
      </c>
      <c r="K34" s="200"/>
      <c r="L34" s="156"/>
      <c r="M34" s="174"/>
      <c r="N34" s="46" t="s">
        <v>70</v>
      </c>
      <c r="O34" s="46" t="s">
        <v>71</v>
      </c>
      <c r="P34" s="46">
        <v>5</v>
      </c>
      <c r="Q34" s="46">
        <v>207</v>
      </c>
      <c r="R34" s="46">
        <f t="shared" si="2"/>
        <v>211</v>
      </c>
      <c r="S34" s="46">
        <v>5</v>
      </c>
      <c r="T34" s="181" t="s">
        <v>379</v>
      </c>
      <c r="U34" s="46" t="s">
        <v>486</v>
      </c>
      <c r="V34" s="46"/>
      <c r="W34" s="199"/>
      <c r="X34" s="199" t="s">
        <v>487</v>
      </c>
      <c r="Y34" s="200"/>
    </row>
    <row r="35" spans="1:25" ht="76.5" x14ac:dyDescent="0.25">
      <c r="A35" s="44" t="s">
        <v>73</v>
      </c>
      <c r="B35" s="46" t="s">
        <v>74</v>
      </c>
      <c r="C35" s="46">
        <v>5</v>
      </c>
      <c r="D35" s="46">
        <v>212</v>
      </c>
      <c r="E35" s="46">
        <f t="shared" si="0"/>
        <v>216</v>
      </c>
      <c r="F35" s="46">
        <v>5</v>
      </c>
      <c r="G35" s="104" t="s">
        <v>377</v>
      </c>
      <c r="H35" s="58" t="s">
        <v>72</v>
      </c>
      <c r="I35" s="58"/>
      <c r="J35" s="199" t="s">
        <v>377</v>
      </c>
      <c r="K35" s="58"/>
      <c r="L35" s="58"/>
      <c r="M35" s="174"/>
      <c r="N35" s="46" t="s">
        <v>73</v>
      </c>
      <c r="O35" s="46" t="s">
        <v>74</v>
      </c>
      <c r="P35" s="46">
        <v>5</v>
      </c>
      <c r="Q35" s="46">
        <v>212</v>
      </c>
      <c r="R35" s="46">
        <f t="shared" si="2"/>
        <v>216</v>
      </c>
      <c r="S35" s="46">
        <v>5</v>
      </c>
      <c r="T35" s="181" t="s">
        <v>377</v>
      </c>
      <c r="U35" s="46" t="s">
        <v>486</v>
      </c>
      <c r="V35" s="46"/>
      <c r="W35" s="199"/>
      <c r="X35" s="199" t="s">
        <v>487</v>
      </c>
      <c r="Y35" s="58"/>
    </row>
    <row r="36" spans="1:25" ht="76.5" x14ac:dyDescent="0.25">
      <c r="A36" s="44" t="s">
        <v>75</v>
      </c>
      <c r="B36" s="46" t="s">
        <v>76</v>
      </c>
      <c r="C36" s="46">
        <v>11</v>
      </c>
      <c r="D36" s="46">
        <v>217</v>
      </c>
      <c r="E36" s="46">
        <f t="shared" si="0"/>
        <v>227</v>
      </c>
      <c r="F36" s="46">
        <v>11</v>
      </c>
      <c r="G36" s="104" t="s">
        <v>376</v>
      </c>
      <c r="H36" s="58" t="s">
        <v>72</v>
      </c>
      <c r="I36" s="58"/>
      <c r="J36" s="199" t="s">
        <v>376</v>
      </c>
      <c r="K36" s="58"/>
      <c r="L36" s="58"/>
      <c r="M36" s="174"/>
      <c r="N36" s="46" t="s">
        <v>75</v>
      </c>
      <c r="O36" s="46" t="s">
        <v>76</v>
      </c>
      <c r="P36" s="46">
        <v>11</v>
      </c>
      <c r="Q36" s="46">
        <v>217</v>
      </c>
      <c r="R36" s="46">
        <f t="shared" si="2"/>
        <v>227</v>
      </c>
      <c r="S36" s="46">
        <v>11</v>
      </c>
      <c r="T36" s="181" t="s">
        <v>376</v>
      </c>
      <c r="U36" s="46" t="s">
        <v>486</v>
      </c>
      <c r="V36" s="46"/>
      <c r="W36" s="199"/>
      <c r="X36" s="199" t="s">
        <v>487</v>
      </c>
      <c r="Y36" s="58"/>
    </row>
    <row r="37" spans="1:25" ht="127.5" x14ac:dyDescent="0.25">
      <c r="A37" s="44" t="s">
        <v>77</v>
      </c>
      <c r="B37" s="46" t="s">
        <v>78</v>
      </c>
      <c r="C37" s="46">
        <v>2</v>
      </c>
      <c r="D37" s="46">
        <v>228</v>
      </c>
      <c r="E37" s="46">
        <f t="shared" si="0"/>
        <v>229</v>
      </c>
      <c r="F37" s="46">
        <v>2</v>
      </c>
      <c r="G37" s="104" t="s">
        <v>378</v>
      </c>
      <c r="H37" s="58" t="s">
        <v>520</v>
      </c>
      <c r="I37" s="58"/>
      <c r="J37" s="199" t="s">
        <v>378</v>
      </c>
      <c r="K37" s="58"/>
      <c r="L37" s="58"/>
      <c r="M37" s="174"/>
      <c r="N37" s="46" t="s">
        <v>77</v>
      </c>
      <c r="O37" s="46" t="s">
        <v>78</v>
      </c>
      <c r="P37" s="46">
        <v>2</v>
      </c>
      <c r="Q37" s="46">
        <v>228</v>
      </c>
      <c r="R37" s="46">
        <f t="shared" si="2"/>
        <v>229</v>
      </c>
      <c r="S37" s="46">
        <v>2</v>
      </c>
      <c r="T37" s="181" t="s">
        <v>378</v>
      </c>
      <c r="U37" s="46" t="s">
        <v>487</v>
      </c>
      <c r="V37" s="46"/>
      <c r="W37" s="199"/>
      <c r="X37" s="199" t="s">
        <v>487</v>
      </c>
      <c r="Y37" s="58"/>
    </row>
    <row r="38" spans="1:25" ht="25.5" x14ac:dyDescent="0.25">
      <c r="A38" s="49" t="s">
        <v>79</v>
      </c>
      <c r="B38" s="160" t="s">
        <v>80</v>
      </c>
      <c r="C38" s="160">
        <v>3</v>
      </c>
      <c r="D38" s="160">
        <v>230</v>
      </c>
      <c r="E38" s="4">
        <f t="shared" si="0"/>
        <v>232</v>
      </c>
      <c r="F38" s="160">
        <v>3</v>
      </c>
      <c r="G38" s="122" t="s">
        <v>143</v>
      </c>
      <c r="H38" s="166" t="s">
        <v>521</v>
      </c>
      <c r="I38" s="166"/>
      <c r="J38" s="198" t="s">
        <v>81</v>
      </c>
      <c r="K38" s="166"/>
      <c r="L38" s="166"/>
      <c r="M38" s="174"/>
      <c r="N38" s="4" t="s">
        <v>79</v>
      </c>
      <c r="O38" s="4" t="s">
        <v>80</v>
      </c>
      <c r="P38" s="4">
        <v>3</v>
      </c>
      <c r="Q38" s="4">
        <v>230</v>
      </c>
      <c r="R38" s="4">
        <f t="shared" si="2"/>
        <v>232</v>
      </c>
      <c r="S38" s="4">
        <v>3</v>
      </c>
      <c r="T38" s="182" t="s">
        <v>143</v>
      </c>
      <c r="U38" s="4" t="s">
        <v>487</v>
      </c>
      <c r="V38" s="4"/>
      <c r="W38" s="198"/>
      <c r="X38" s="198" t="s">
        <v>587</v>
      </c>
      <c r="Y38" s="166"/>
    </row>
    <row r="39" spans="1:25" x14ac:dyDescent="0.25">
      <c r="A39" s="47" t="s">
        <v>82</v>
      </c>
      <c r="B39" s="48" t="s">
        <v>82</v>
      </c>
      <c r="C39" s="48">
        <v>6</v>
      </c>
      <c r="D39" s="48">
        <v>233</v>
      </c>
      <c r="E39" s="48">
        <f t="shared" si="0"/>
        <v>238</v>
      </c>
      <c r="F39" s="48">
        <v>6</v>
      </c>
      <c r="G39" s="124" t="s">
        <v>166</v>
      </c>
      <c r="H39" s="56" t="s">
        <v>487</v>
      </c>
      <c r="I39" s="56"/>
      <c r="J39" s="174" t="s">
        <v>487</v>
      </c>
      <c r="K39" s="56"/>
      <c r="L39" s="56"/>
      <c r="M39" s="174"/>
      <c r="N39" s="48" t="s">
        <v>82</v>
      </c>
      <c r="O39" s="48" t="s">
        <v>82</v>
      </c>
      <c r="P39" s="48">
        <v>6</v>
      </c>
      <c r="Q39" s="48">
        <v>233</v>
      </c>
      <c r="R39" s="48">
        <f t="shared" si="2"/>
        <v>238</v>
      </c>
      <c r="S39" s="48">
        <v>6</v>
      </c>
      <c r="T39" s="183" t="s">
        <v>166</v>
      </c>
      <c r="U39" s="48" t="s">
        <v>487</v>
      </c>
      <c r="V39" s="48"/>
      <c r="W39" s="174"/>
      <c r="X39" s="174" t="s">
        <v>487</v>
      </c>
      <c r="Y39" s="56"/>
    </row>
    <row r="40" spans="1:25" ht="89.25" x14ac:dyDescent="0.25">
      <c r="A40" s="159" t="s">
        <v>83</v>
      </c>
      <c r="B40" s="157" t="s">
        <v>263</v>
      </c>
      <c r="C40" s="157">
        <v>10</v>
      </c>
      <c r="D40" s="157">
        <v>239</v>
      </c>
      <c r="E40" s="4">
        <f t="shared" si="0"/>
        <v>248</v>
      </c>
      <c r="F40" s="157">
        <v>10</v>
      </c>
      <c r="G40" s="123" t="s">
        <v>384</v>
      </c>
      <c r="H40" s="166" t="s">
        <v>72</v>
      </c>
      <c r="I40" s="166"/>
      <c r="J40" s="198" t="s">
        <v>239</v>
      </c>
      <c r="K40" s="166"/>
      <c r="L40" s="166"/>
      <c r="M40" s="174"/>
      <c r="N40" s="46" t="s">
        <v>83</v>
      </c>
      <c r="O40" s="46" t="s">
        <v>263</v>
      </c>
      <c r="P40" s="46">
        <v>10</v>
      </c>
      <c r="Q40" s="46">
        <v>239</v>
      </c>
      <c r="R40" s="4">
        <f t="shared" si="2"/>
        <v>248</v>
      </c>
      <c r="S40" s="46">
        <v>10</v>
      </c>
      <c r="T40" s="181" t="s">
        <v>384</v>
      </c>
      <c r="U40" s="46" t="s">
        <v>488</v>
      </c>
      <c r="V40" s="4"/>
      <c r="W40" s="198"/>
      <c r="X40" s="198" t="s">
        <v>588</v>
      </c>
      <c r="Y40" s="166"/>
    </row>
    <row r="41" spans="1:25" x14ac:dyDescent="0.25">
      <c r="A41" s="44" t="s">
        <v>85</v>
      </c>
      <c r="B41" s="46" t="s">
        <v>86</v>
      </c>
      <c r="C41" s="46">
        <v>3</v>
      </c>
      <c r="D41" s="46">
        <v>249</v>
      </c>
      <c r="E41" s="4">
        <f t="shared" si="0"/>
        <v>251</v>
      </c>
      <c r="F41" s="46">
        <v>3</v>
      </c>
      <c r="G41" s="104" t="s">
        <v>380</v>
      </c>
      <c r="H41" s="165" t="s">
        <v>487</v>
      </c>
      <c r="I41" s="165"/>
      <c r="J41" s="198" t="s">
        <v>87</v>
      </c>
      <c r="K41" s="165"/>
      <c r="L41" s="165"/>
      <c r="M41" s="174"/>
      <c r="N41" s="46" t="s">
        <v>85</v>
      </c>
      <c r="O41" s="46" t="s">
        <v>86</v>
      </c>
      <c r="P41" s="46">
        <v>3</v>
      </c>
      <c r="Q41" s="46">
        <v>249</v>
      </c>
      <c r="R41" s="4">
        <f t="shared" si="2"/>
        <v>251</v>
      </c>
      <c r="S41" s="46">
        <v>3</v>
      </c>
      <c r="T41" s="181" t="s">
        <v>380</v>
      </c>
      <c r="U41" s="46" t="s">
        <v>487</v>
      </c>
      <c r="V41" s="4"/>
      <c r="W41" s="198"/>
      <c r="X41" s="198" t="s">
        <v>487</v>
      </c>
      <c r="Y41" s="165"/>
    </row>
    <row r="42" spans="1:25" x14ac:dyDescent="0.25">
      <c r="A42" s="44" t="s">
        <v>88</v>
      </c>
      <c r="B42" s="46" t="s">
        <v>89</v>
      </c>
      <c r="C42" s="46">
        <v>34</v>
      </c>
      <c r="D42" s="46">
        <v>252</v>
      </c>
      <c r="E42" s="4">
        <f t="shared" si="0"/>
        <v>285</v>
      </c>
      <c r="F42" s="46">
        <v>34</v>
      </c>
      <c r="G42" s="104" t="s">
        <v>380</v>
      </c>
      <c r="H42" s="165" t="s">
        <v>487</v>
      </c>
      <c r="I42" s="165"/>
      <c r="J42" s="198" t="s">
        <v>90</v>
      </c>
      <c r="K42" s="165"/>
      <c r="L42" s="165"/>
      <c r="M42" s="174"/>
      <c r="N42" s="46" t="s">
        <v>88</v>
      </c>
      <c r="O42" s="46" t="s">
        <v>89</v>
      </c>
      <c r="P42" s="46">
        <v>34</v>
      </c>
      <c r="Q42" s="46">
        <v>252</v>
      </c>
      <c r="R42" s="4">
        <f t="shared" si="2"/>
        <v>285</v>
      </c>
      <c r="S42" s="46">
        <v>34</v>
      </c>
      <c r="T42" s="181" t="s">
        <v>380</v>
      </c>
      <c r="U42" s="46" t="s">
        <v>487</v>
      </c>
      <c r="V42" s="4"/>
      <c r="W42" s="198"/>
      <c r="X42" s="198" t="s">
        <v>487</v>
      </c>
      <c r="Y42" s="165"/>
    </row>
    <row r="43" spans="1:25" ht="51" x14ac:dyDescent="0.25">
      <c r="A43" s="44" t="s">
        <v>91</v>
      </c>
      <c r="B43" s="46" t="s">
        <v>92</v>
      </c>
      <c r="C43" s="46">
        <v>3</v>
      </c>
      <c r="D43" s="46">
        <v>286</v>
      </c>
      <c r="E43" s="4">
        <f t="shared" si="0"/>
        <v>288</v>
      </c>
      <c r="F43" s="46">
        <v>3</v>
      </c>
      <c r="G43" s="104" t="s">
        <v>347</v>
      </c>
      <c r="H43" s="165" t="s">
        <v>522</v>
      </c>
      <c r="I43" s="165"/>
      <c r="J43" s="198" t="s">
        <v>350</v>
      </c>
      <c r="K43" s="165"/>
      <c r="L43" s="165"/>
      <c r="M43" s="174"/>
      <c r="N43" s="46" t="s">
        <v>91</v>
      </c>
      <c r="O43" s="46" t="s">
        <v>92</v>
      </c>
      <c r="P43" s="46">
        <v>3</v>
      </c>
      <c r="Q43" s="46">
        <v>286</v>
      </c>
      <c r="R43" s="4">
        <f t="shared" si="2"/>
        <v>288</v>
      </c>
      <c r="S43" s="46">
        <v>3</v>
      </c>
      <c r="T43" s="181" t="s">
        <v>347</v>
      </c>
      <c r="U43" s="46" t="s">
        <v>489</v>
      </c>
      <c r="V43" s="4"/>
      <c r="W43" s="198" t="s">
        <v>561</v>
      </c>
      <c r="X43" s="198" t="s">
        <v>589</v>
      </c>
      <c r="Y43" s="165"/>
    </row>
    <row r="44" spans="1:25" ht="24.95" customHeight="1" x14ac:dyDescent="0.25">
      <c r="A44" s="44" t="s">
        <v>93</v>
      </c>
      <c r="B44" s="46" t="s">
        <v>240</v>
      </c>
      <c r="C44" s="46">
        <v>2</v>
      </c>
      <c r="D44" s="46">
        <v>289</v>
      </c>
      <c r="E44" s="4">
        <f t="shared" si="0"/>
        <v>290</v>
      </c>
      <c r="F44" s="58">
        <v>2</v>
      </c>
      <c r="G44" s="104" t="s">
        <v>136</v>
      </c>
      <c r="H44" s="165" t="s">
        <v>523</v>
      </c>
      <c r="I44" s="165"/>
      <c r="J44" s="198" t="s">
        <v>543</v>
      </c>
      <c r="K44" s="165"/>
      <c r="L44" s="165"/>
      <c r="M44" s="174"/>
      <c r="N44" s="46" t="s">
        <v>93</v>
      </c>
      <c r="O44" s="46" t="s">
        <v>240</v>
      </c>
      <c r="P44" s="46">
        <v>2</v>
      </c>
      <c r="Q44" s="46">
        <v>289</v>
      </c>
      <c r="R44" s="4">
        <f t="shared" si="2"/>
        <v>290</v>
      </c>
      <c r="S44" s="46">
        <v>2</v>
      </c>
      <c r="T44" s="181" t="s">
        <v>136</v>
      </c>
      <c r="U44" s="46" t="s">
        <v>490</v>
      </c>
      <c r="V44" s="4"/>
      <c r="W44" s="198"/>
      <c r="X44" s="198" t="s">
        <v>590</v>
      </c>
      <c r="Y44" s="165"/>
    </row>
    <row r="45" spans="1:25" ht="140.25" x14ac:dyDescent="0.25">
      <c r="A45" s="44" t="s">
        <v>96</v>
      </c>
      <c r="B45" s="46" t="s">
        <v>97</v>
      </c>
      <c r="C45" s="46">
        <v>16</v>
      </c>
      <c r="D45" s="46">
        <v>291</v>
      </c>
      <c r="E45" s="4">
        <f t="shared" si="0"/>
        <v>306</v>
      </c>
      <c r="F45" s="46" t="s">
        <v>529</v>
      </c>
      <c r="G45" s="104" t="s">
        <v>388</v>
      </c>
      <c r="H45" s="165"/>
      <c r="I45" s="165"/>
      <c r="J45" s="198" t="s">
        <v>98</v>
      </c>
      <c r="K45" s="165"/>
      <c r="L45" s="165"/>
      <c r="M45" s="174"/>
      <c r="N45" s="46" t="s">
        <v>96</v>
      </c>
      <c r="O45" s="46" t="s">
        <v>97</v>
      </c>
      <c r="P45" s="46">
        <v>16</v>
      </c>
      <c r="Q45" s="46">
        <v>291</v>
      </c>
      <c r="R45" s="4">
        <f t="shared" si="2"/>
        <v>306</v>
      </c>
      <c r="S45" s="46" t="s">
        <v>529</v>
      </c>
      <c r="T45" s="181" t="s">
        <v>388</v>
      </c>
      <c r="U45" s="46" t="s">
        <v>491</v>
      </c>
      <c r="V45" s="4"/>
      <c r="W45" s="198"/>
      <c r="X45" s="198" t="s">
        <v>591</v>
      </c>
      <c r="Y45" s="165"/>
    </row>
    <row r="46" spans="1:25" ht="24.95" customHeight="1" x14ac:dyDescent="0.25">
      <c r="A46" s="159" t="s">
        <v>99</v>
      </c>
      <c r="B46" s="157" t="s">
        <v>100</v>
      </c>
      <c r="C46" s="157">
        <v>21</v>
      </c>
      <c r="D46" s="157">
        <v>307</v>
      </c>
      <c r="E46" s="4">
        <f t="shared" si="0"/>
        <v>327</v>
      </c>
      <c r="F46" s="157">
        <v>21</v>
      </c>
      <c r="G46" s="123" t="s">
        <v>356</v>
      </c>
      <c r="H46" s="166" t="s">
        <v>487</v>
      </c>
      <c r="I46" s="166"/>
      <c r="J46" s="198" t="s">
        <v>357</v>
      </c>
      <c r="K46" s="166"/>
      <c r="L46" s="166"/>
      <c r="M46" s="174"/>
      <c r="N46" s="46" t="s">
        <v>99</v>
      </c>
      <c r="O46" s="46" t="s">
        <v>100</v>
      </c>
      <c r="P46" s="46">
        <v>21</v>
      </c>
      <c r="Q46" s="46">
        <v>307</v>
      </c>
      <c r="R46" s="4">
        <f t="shared" si="2"/>
        <v>327</v>
      </c>
      <c r="S46" s="46">
        <v>21</v>
      </c>
      <c r="T46" s="181" t="s">
        <v>356</v>
      </c>
      <c r="U46" s="46" t="s">
        <v>487</v>
      </c>
      <c r="V46" s="4"/>
      <c r="W46" s="198" t="s">
        <v>559</v>
      </c>
      <c r="X46" s="198" t="s">
        <v>592</v>
      </c>
      <c r="Y46" s="166"/>
    </row>
    <row r="47" spans="1:25" ht="76.5" x14ac:dyDescent="0.25">
      <c r="A47" s="44" t="s">
        <v>101</v>
      </c>
      <c r="B47" s="46" t="s">
        <v>102</v>
      </c>
      <c r="C47" s="5">
        <v>24</v>
      </c>
      <c r="D47" s="5">
        <v>328</v>
      </c>
      <c r="E47" s="4">
        <f t="shared" si="0"/>
        <v>351</v>
      </c>
      <c r="F47" s="5">
        <v>24</v>
      </c>
      <c r="G47" s="104" t="s">
        <v>236</v>
      </c>
      <c r="H47" s="4" t="s">
        <v>236</v>
      </c>
      <c r="I47" s="4"/>
      <c r="J47" s="198"/>
      <c r="K47" s="4"/>
      <c r="L47" s="4"/>
      <c r="M47" s="174"/>
      <c r="N47" s="46" t="s">
        <v>101</v>
      </c>
      <c r="O47" s="46" t="s">
        <v>102</v>
      </c>
      <c r="P47" s="5">
        <v>24</v>
      </c>
      <c r="Q47" s="5">
        <v>328</v>
      </c>
      <c r="R47" s="4">
        <f t="shared" si="2"/>
        <v>351</v>
      </c>
      <c r="S47" s="5">
        <v>24</v>
      </c>
      <c r="T47" s="181" t="s">
        <v>236</v>
      </c>
      <c r="U47" s="46" t="s">
        <v>487</v>
      </c>
      <c r="V47" s="4"/>
      <c r="W47" s="198"/>
      <c r="X47" s="198" t="s">
        <v>487</v>
      </c>
      <c r="Y47" s="4"/>
    </row>
    <row r="48" spans="1:25" ht="114.75" x14ac:dyDescent="0.25">
      <c r="A48" s="59" t="s">
        <v>103</v>
      </c>
      <c r="B48" s="58" t="s">
        <v>104</v>
      </c>
      <c r="C48" s="5">
        <v>6</v>
      </c>
      <c r="D48" s="5">
        <v>352</v>
      </c>
      <c r="E48" s="4">
        <f t="shared" si="0"/>
        <v>357</v>
      </c>
      <c r="F48" s="181" t="s">
        <v>282</v>
      </c>
      <c r="G48" s="125" t="s">
        <v>282</v>
      </c>
      <c r="H48" s="4" t="s">
        <v>524</v>
      </c>
      <c r="I48" s="226" t="s">
        <v>621</v>
      </c>
      <c r="J48" s="198" t="s">
        <v>282</v>
      </c>
      <c r="K48" s="4"/>
      <c r="L48" s="4"/>
      <c r="M48" s="174"/>
      <c r="N48" s="5" t="s">
        <v>103</v>
      </c>
      <c r="O48" s="46" t="s">
        <v>104</v>
      </c>
      <c r="P48" s="5">
        <v>6</v>
      </c>
      <c r="Q48" s="5">
        <v>352</v>
      </c>
      <c r="R48" s="4">
        <f t="shared" si="2"/>
        <v>357</v>
      </c>
      <c r="S48" s="6" t="s">
        <v>471</v>
      </c>
      <c r="T48" s="181" t="s">
        <v>282</v>
      </c>
      <c r="U48" s="184" t="s">
        <v>499</v>
      </c>
      <c r="V48" s="226" t="s">
        <v>621</v>
      </c>
      <c r="W48" s="198" t="s">
        <v>562</v>
      </c>
      <c r="X48" s="198" t="s">
        <v>593</v>
      </c>
      <c r="Y48" s="4"/>
    </row>
    <row r="49" spans="1:25" ht="63.75" x14ac:dyDescent="0.25">
      <c r="A49" s="59" t="s">
        <v>105</v>
      </c>
      <c r="B49" s="58" t="s">
        <v>106</v>
      </c>
      <c r="C49" s="5">
        <v>6</v>
      </c>
      <c r="D49" s="5">
        <v>358</v>
      </c>
      <c r="E49" s="4">
        <f t="shared" si="0"/>
        <v>363</v>
      </c>
      <c r="F49" s="5">
        <v>6</v>
      </c>
      <c r="G49" s="126" t="s">
        <v>107</v>
      </c>
      <c r="H49" s="4" t="s">
        <v>242</v>
      </c>
      <c r="I49" s="4"/>
      <c r="J49" s="198" t="s">
        <v>107</v>
      </c>
      <c r="K49" s="4"/>
      <c r="L49" s="4"/>
      <c r="M49" s="174"/>
      <c r="N49" s="5" t="s">
        <v>105</v>
      </c>
      <c r="O49" s="46" t="s">
        <v>106</v>
      </c>
      <c r="P49" s="5">
        <v>6</v>
      </c>
      <c r="Q49" s="5">
        <v>358</v>
      </c>
      <c r="R49" s="4">
        <f t="shared" si="2"/>
        <v>363</v>
      </c>
      <c r="S49" s="5">
        <v>6</v>
      </c>
      <c r="T49" s="182" t="s">
        <v>107</v>
      </c>
      <c r="U49" s="5" t="s">
        <v>492</v>
      </c>
      <c r="V49" s="4"/>
      <c r="W49" s="198"/>
      <c r="X49" s="198" t="s">
        <v>594</v>
      </c>
      <c r="Y49" s="4"/>
    </row>
    <row r="50" spans="1:25" ht="25.5" x14ac:dyDescent="0.25">
      <c r="A50" s="59" t="s">
        <v>108</v>
      </c>
      <c r="B50" s="58" t="s">
        <v>109</v>
      </c>
      <c r="C50" s="5">
        <v>5</v>
      </c>
      <c r="D50" s="5">
        <v>364</v>
      </c>
      <c r="E50" s="4">
        <f t="shared" si="0"/>
        <v>368</v>
      </c>
      <c r="F50" s="5">
        <v>5</v>
      </c>
      <c r="G50" s="126" t="s">
        <v>107</v>
      </c>
      <c r="H50" s="4"/>
      <c r="I50" s="4"/>
      <c r="J50" s="198" t="s">
        <v>107</v>
      </c>
      <c r="K50" s="4"/>
      <c r="L50" s="4"/>
      <c r="M50" s="174"/>
      <c r="N50" s="5" t="s">
        <v>108</v>
      </c>
      <c r="O50" s="46" t="s">
        <v>109</v>
      </c>
      <c r="P50" s="5">
        <v>5</v>
      </c>
      <c r="Q50" s="5">
        <v>364</v>
      </c>
      <c r="R50" s="4">
        <f t="shared" si="2"/>
        <v>368</v>
      </c>
      <c r="S50" s="5">
        <v>5</v>
      </c>
      <c r="T50" s="182" t="s">
        <v>107</v>
      </c>
      <c r="U50" s="5" t="s">
        <v>487</v>
      </c>
      <c r="V50" s="4"/>
      <c r="W50" s="198"/>
      <c r="X50" s="198" t="s">
        <v>487</v>
      </c>
      <c r="Y50" s="4"/>
    </row>
    <row r="51" spans="1:25" ht="114.75" x14ac:dyDescent="0.25">
      <c r="A51" s="59" t="s">
        <v>110</v>
      </c>
      <c r="B51" s="58" t="s">
        <v>111</v>
      </c>
      <c r="C51" s="5">
        <v>16</v>
      </c>
      <c r="D51" s="5">
        <v>369</v>
      </c>
      <c r="E51" s="4">
        <f t="shared" si="0"/>
        <v>384</v>
      </c>
      <c r="F51" s="46" t="s">
        <v>495</v>
      </c>
      <c r="G51" s="126" t="s">
        <v>386</v>
      </c>
      <c r="H51" s="4" t="s">
        <v>526</v>
      </c>
      <c r="I51" s="4"/>
      <c r="J51" s="198" t="s">
        <v>107</v>
      </c>
      <c r="K51" s="4"/>
      <c r="L51" s="4"/>
      <c r="M51" s="174"/>
      <c r="N51" s="5" t="s">
        <v>110</v>
      </c>
      <c r="O51" s="46" t="s">
        <v>111</v>
      </c>
      <c r="P51" s="5">
        <v>16</v>
      </c>
      <c r="Q51" s="5">
        <v>369</v>
      </c>
      <c r="R51" s="4">
        <f t="shared" si="2"/>
        <v>384</v>
      </c>
      <c r="S51" s="46" t="s">
        <v>495</v>
      </c>
      <c r="T51" s="182" t="s">
        <v>386</v>
      </c>
      <c r="U51" s="46" t="s">
        <v>493</v>
      </c>
      <c r="V51" s="4"/>
      <c r="W51" s="198"/>
      <c r="X51" s="198" t="s">
        <v>595</v>
      </c>
      <c r="Y51" s="4"/>
    </row>
    <row r="52" spans="1:25" ht="114.75" x14ac:dyDescent="0.25">
      <c r="A52" s="59" t="s">
        <v>112</v>
      </c>
      <c r="B52" s="58" t="s">
        <v>113</v>
      </c>
      <c r="C52" s="5">
        <v>16</v>
      </c>
      <c r="D52" s="5">
        <v>385</v>
      </c>
      <c r="E52" s="4">
        <f t="shared" si="0"/>
        <v>400</v>
      </c>
      <c r="F52" s="46" t="s">
        <v>495</v>
      </c>
      <c r="G52" s="104" t="s">
        <v>113</v>
      </c>
      <c r="H52" s="4" t="s">
        <v>113</v>
      </c>
      <c r="I52" s="4"/>
      <c r="J52" s="198" t="s">
        <v>113</v>
      </c>
      <c r="K52" s="4"/>
      <c r="L52" s="4"/>
      <c r="M52" s="174"/>
      <c r="N52" s="5" t="s">
        <v>112</v>
      </c>
      <c r="O52" s="46" t="s">
        <v>113</v>
      </c>
      <c r="P52" s="5">
        <v>16</v>
      </c>
      <c r="Q52" s="5">
        <v>385</v>
      </c>
      <c r="R52" s="4">
        <f t="shared" si="2"/>
        <v>400</v>
      </c>
      <c r="S52" s="46" t="s">
        <v>495</v>
      </c>
      <c r="T52" s="181" t="s">
        <v>113</v>
      </c>
      <c r="U52" s="184" t="s">
        <v>494</v>
      </c>
      <c r="V52" s="4"/>
      <c r="W52" s="198" t="s">
        <v>554</v>
      </c>
      <c r="X52" s="198" t="s">
        <v>596</v>
      </c>
      <c r="Y52" s="4"/>
    </row>
    <row r="53" spans="1:25" x14ac:dyDescent="0.25">
      <c r="A53" s="59" t="s">
        <v>114</v>
      </c>
      <c r="B53" s="58" t="s">
        <v>115</v>
      </c>
      <c r="C53" s="5">
        <v>1</v>
      </c>
      <c r="D53" s="5">
        <v>401</v>
      </c>
      <c r="E53" s="4">
        <f t="shared" si="0"/>
        <v>401</v>
      </c>
      <c r="F53" s="5">
        <v>1</v>
      </c>
      <c r="G53" s="104" t="s">
        <v>115</v>
      </c>
      <c r="H53" s="4" t="s">
        <v>487</v>
      </c>
      <c r="I53" s="4"/>
      <c r="J53" s="198" t="s">
        <v>115</v>
      </c>
      <c r="K53" s="4"/>
      <c r="L53" s="4"/>
      <c r="M53" s="174"/>
      <c r="N53" s="5" t="s">
        <v>114</v>
      </c>
      <c r="O53" s="46" t="s">
        <v>115</v>
      </c>
      <c r="P53" s="5">
        <v>1</v>
      </c>
      <c r="Q53" s="5">
        <v>401</v>
      </c>
      <c r="R53" s="4">
        <f t="shared" si="2"/>
        <v>401</v>
      </c>
      <c r="S53" s="5">
        <v>1</v>
      </c>
      <c r="T53" s="181" t="s">
        <v>115</v>
      </c>
      <c r="U53" s="184" t="s">
        <v>487</v>
      </c>
      <c r="V53" s="4"/>
      <c r="W53" s="198"/>
      <c r="X53" s="198" t="s">
        <v>487</v>
      </c>
      <c r="Y53" s="4"/>
    </row>
    <row r="54" spans="1:25" x14ac:dyDescent="0.25">
      <c r="A54" s="59" t="s">
        <v>116</v>
      </c>
      <c r="B54" s="58" t="s">
        <v>117</v>
      </c>
      <c r="C54" s="158">
        <v>4</v>
      </c>
      <c r="D54" s="158">
        <v>402</v>
      </c>
      <c r="E54" s="4">
        <f t="shared" si="0"/>
        <v>405</v>
      </c>
      <c r="F54" s="158">
        <v>4</v>
      </c>
      <c r="G54" s="104" t="s">
        <v>414</v>
      </c>
      <c r="H54" s="4" t="s">
        <v>487</v>
      </c>
      <c r="I54" s="226"/>
      <c r="J54" s="104" t="s">
        <v>414</v>
      </c>
      <c r="K54" s="4"/>
      <c r="L54" s="4"/>
      <c r="M54" s="174"/>
      <c r="N54" s="5" t="s">
        <v>116</v>
      </c>
      <c r="O54" s="46" t="s">
        <v>117</v>
      </c>
      <c r="P54" s="46">
        <v>4</v>
      </c>
      <c r="Q54" s="46">
        <v>402</v>
      </c>
      <c r="R54" s="4">
        <f t="shared" si="2"/>
        <v>405</v>
      </c>
      <c r="S54" s="46">
        <v>4</v>
      </c>
      <c r="T54" s="181" t="s">
        <v>413</v>
      </c>
      <c r="U54" s="184" t="s">
        <v>487</v>
      </c>
      <c r="V54" s="226"/>
      <c r="W54" s="198"/>
      <c r="X54" s="198" t="s">
        <v>597</v>
      </c>
      <c r="Y54" s="4"/>
    </row>
    <row r="55" spans="1:25" ht="76.5" x14ac:dyDescent="0.25">
      <c r="A55" s="59" t="s">
        <v>118</v>
      </c>
      <c r="B55" s="58" t="s">
        <v>119</v>
      </c>
      <c r="C55" s="5">
        <v>8</v>
      </c>
      <c r="D55" s="5">
        <v>406</v>
      </c>
      <c r="E55" s="4">
        <f t="shared" si="0"/>
        <v>413</v>
      </c>
      <c r="F55" s="181" t="s">
        <v>471</v>
      </c>
      <c r="G55" s="125" t="s">
        <v>264</v>
      </c>
      <c r="H55" s="4" t="s">
        <v>264</v>
      </c>
      <c r="I55" s="226">
        <v>20210507</v>
      </c>
      <c r="J55" s="198" t="s">
        <v>264</v>
      </c>
      <c r="K55" s="4"/>
      <c r="L55" s="4"/>
      <c r="M55" s="174"/>
      <c r="N55" s="5" t="s">
        <v>118</v>
      </c>
      <c r="O55" s="46" t="s">
        <v>119</v>
      </c>
      <c r="P55" s="5">
        <v>8</v>
      </c>
      <c r="Q55" s="5">
        <v>406</v>
      </c>
      <c r="R55" s="4">
        <f t="shared" si="2"/>
        <v>413</v>
      </c>
      <c r="S55" s="5">
        <v>8</v>
      </c>
      <c r="T55" s="181" t="s">
        <v>264</v>
      </c>
      <c r="U55" s="184" t="s">
        <v>487</v>
      </c>
      <c r="V55" s="226">
        <v>20210507</v>
      </c>
      <c r="W55" s="198" t="s">
        <v>558</v>
      </c>
      <c r="X55" s="198" t="s">
        <v>598</v>
      </c>
      <c r="Y55" s="4"/>
    </row>
    <row r="56" spans="1:25" ht="318.75" x14ac:dyDescent="0.25">
      <c r="A56" s="59" t="s">
        <v>121</v>
      </c>
      <c r="B56" s="58" t="s">
        <v>122</v>
      </c>
      <c r="C56" s="5">
        <v>12</v>
      </c>
      <c r="D56" s="5">
        <v>414</v>
      </c>
      <c r="E56" s="4">
        <f t="shared" si="0"/>
        <v>425</v>
      </c>
      <c r="F56" s="181" t="s">
        <v>453</v>
      </c>
      <c r="G56" s="125" t="s">
        <v>454</v>
      </c>
      <c r="H56" s="4" t="s">
        <v>455</v>
      </c>
      <c r="I56" s="4"/>
      <c r="J56" s="198" t="s">
        <v>389</v>
      </c>
      <c r="K56" s="4"/>
      <c r="L56" s="4"/>
      <c r="M56" s="174"/>
      <c r="N56" s="5" t="s">
        <v>121</v>
      </c>
      <c r="O56" s="46" t="s">
        <v>122</v>
      </c>
      <c r="P56" s="5">
        <v>12</v>
      </c>
      <c r="Q56" s="5">
        <v>414</v>
      </c>
      <c r="R56" s="4">
        <f t="shared" si="2"/>
        <v>425</v>
      </c>
      <c r="S56" s="5">
        <v>12</v>
      </c>
      <c r="T56" s="181" t="s">
        <v>387</v>
      </c>
      <c r="U56" s="46" t="s">
        <v>496</v>
      </c>
      <c r="V56" s="4"/>
      <c r="W56" s="198"/>
      <c r="X56" s="198" t="s">
        <v>599</v>
      </c>
      <c r="Y56" s="4"/>
    </row>
    <row r="57" spans="1:25" ht="63.75" x14ac:dyDescent="0.25">
      <c r="A57" s="59" t="s">
        <v>123</v>
      </c>
      <c r="B57" s="58" t="s">
        <v>394</v>
      </c>
      <c r="C57" s="5">
        <v>12</v>
      </c>
      <c r="D57" s="5">
        <v>426</v>
      </c>
      <c r="E57" s="46">
        <f t="shared" si="0"/>
        <v>437</v>
      </c>
      <c r="F57" s="181" t="s">
        <v>453</v>
      </c>
      <c r="G57" s="125" t="s">
        <v>457</v>
      </c>
      <c r="H57" s="46" t="s">
        <v>456</v>
      </c>
      <c r="I57" s="46"/>
      <c r="J57" s="199" t="s">
        <v>131</v>
      </c>
      <c r="K57" s="46"/>
      <c r="L57" s="46"/>
      <c r="M57" s="174"/>
      <c r="N57" s="5" t="s">
        <v>123</v>
      </c>
      <c r="O57" s="46" t="s">
        <v>394</v>
      </c>
      <c r="P57" s="5">
        <v>12</v>
      </c>
      <c r="Q57" s="5">
        <v>426</v>
      </c>
      <c r="R57" s="46">
        <f t="shared" si="2"/>
        <v>437</v>
      </c>
      <c r="S57" s="5">
        <v>12</v>
      </c>
      <c r="T57" s="181" t="s">
        <v>404</v>
      </c>
      <c r="U57" s="184" t="s">
        <v>487</v>
      </c>
      <c r="V57" s="46"/>
      <c r="W57" s="199"/>
      <c r="X57" s="199" t="s">
        <v>599</v>
      </c>
      <c r="Y57" s="46"/>
    </row>
    <row r="58" spans="1:25" x14ac:dyDescent="0.25">
      <c r="A58" s="71" t="s">
        <v>147</v>
      </c>
      <c r="B58" s="72" t="s">
        <v>148</v>
      </c>
      <c r="C58" s="73">
        <v>1</v>
      </c>
      <c r="D58" s="73">
        <v>438</v>
      </c>
      <c r="E58" s="48">
        <f t="shared" si="0"/>
        <v>438</v>
      </c>
      <c r="F58" s="183">
        <v>1</v>
      </c>
      <c r="G58" s="124" t="s">
        <v>166</v>
      </c>
      <c r="H58" s="48" t="s">
        <v>487</v>
      </c>
      <c r="I58" s="48"/>
      <c r="J58" s="174" t="s">
        <v>487</v>
      </c>
      <c r="K58" s="48"/>
      <c r="L58" s="48"/>
      <c r="M58" s="174"/>
      <c r="N58" s="72" t="s">
        <v>147</v>
      </c>
      <c r="O58" s="72" t="s">
        <v>148</v>
      </c>
      <c r="P58" s="48">
        <v>1</v>
      </c>
      <c r="Q58" s="48">
        <v>438</v>
      </c>
      <c r="R58" s="48">
        <f t="shared" si="2"/>
        <v>438</v>
      </c>
      <c r="S58" s="48">
        <v>1</v>
      </c>
      <c r="T58" s="183" t="s">
        <v>166</v>
      </c>
      <c r="U58" s="48" t="s">
        <v>487</v>
      </c>
      <c r="V58" s="48"/>
      <c r="W58" s="174"/>
      <c r="X58" s="174" t="s">
        <v>487</v>
      </c>
      <c r="Y58" s="48"/>
    </row>
    <row r="59" spans="1:25" ht="89.25" x14ac:dyDescent="0.25">
      <c r="A59" s="47" t="s">
        <v>149</v>
      </c>
      <c r="B59" s="72" t="s">
        <v>227</v>
      </c>
      <c r="C59" s="197">
        <f>E59-D59+1</f>
        <v>38</v>
      </c>
      <c r="D59" s="197">
        <v>439</v>
      </c>
      <c r="E59" s="48">
        <v>476</v>
      </c>
      <c r="F59" s="183">
        <v>38</v>
      </c>
      <c r="G59" s="124" t="s">
        <v>243</v>
      </c>
      <c r="H59" s="48" t="s">
        <v>243</v>
      </c>
      <c r="I59" s="4"/>
      <c r="J59" s="198" t="s">
        <v>243</v>
      </c>
      <c r="K59" s="48"/>
      <c r="L59" s="4"/>
      <c r="M59" s="174"/>
      <c r="N59" s="4" t="s">
        <v>149</v>
      </c>
      <c r="O59" s="5" t="s">
        <v>227</v>
      </c>
      <c r="P59" s="52">
        <v>0</v>
      </c>
      <c r="Q59" s="52">
        <v>439</v>
      </c>
      <c r="R59" s="4">
        <v>476</v>
      </c>
      <c r="S59" s="52">
        <v>0</v>
      </c>
      <c r="T59" s="182" t="s">
        <v>243</v>
      </c>
      <c r="U59" s="52" t="s">
        <v>487</v>
      </c>
      <c r="V59" s="4"/>
      <c r="W59" s="198"/>
      <c r="X59" s="198" t="s">
        <v>600</v>
      </c>
      <c r="Y59" s="4"/>
    </row>
    <row r="60" spans="1:25" ht="76.5" x14ac:dyDescent="0.25">
      <c r="A60" s="62" t="s">
        <v>352</v>
      </c>
      <c r="B60" s="6" t="s">
        <v>28</v>
      </c>
      <c r="C60" s="6">
        <v>5</v>
      </c>
      <c r="D60" s="6">
        <v>439</v>
      </c>
      <c r="E60" s="4">
        <f>SUM(E58,C60)</f>
        <v>443</v>
      </c>
      <c r="F60" s="6">
        <v>5</v>
      </c>
      <c r="G60" s="119" t="s">
        <v>29</v>
      </c>
      <c r="H60" s="4" t="s">
        <v>29</v>
      </c>
      <c r="I60" s="4"/>
      <c r="J60" s="198" t="s">
        <v>29</v>
      </c>
      <c r="K60" s="4"/>
      <c r="L60" s="4"/>
      <c r="M60" s="174"/>
      <c r="N60" s="6" t="s">
        <v>352</v>
      </c>
      <c r="O60" s="6" t="s">
        <v>28</v>
      </c>
      <c r="P60" s="6">
        <v>5</v>
      </c>
      <c r="Q60" s="6">
        <v>439</v>
      </c>
      <c r="R60" s="4">
        <f>SUM(R58,P60)</f>
        <v>443</v>
      </c>
      <c r="S60" s="6">
        <v>5</v>
      </c>
      <c r="T60" s="182" t="s">
        <v>29</v>
      </c>
      <c r="U60" s="184" t="s">
        <v>497</v>
      </c>
      <c r="V60" s="4"/>
      <c r="W60" s="198" t="s">
        <v>549</v>
      </c>
      <c r="X60" s="198" t="s">
        <v>567</v>
      </c>
      <c r="Y60" s="4"/>
    </row>
    <row r="61" spans="1:25" ht="114.75" x14ac:dyDescent="0.25">
      <c r="A61" s="62" t="s">
        <v>353</v>
      </c>
      <c r="B61" s="6" t="s">
        <v>251</v>
      </c>
      <c r="C61" s="6">
        <v>19</v>
      </c>
      <c r="D61" s="6">
        <v>444</v>
      </c>
      <c r="E61" s="4">
        <f t="shared" si="0"/>
        <v>462</v>
      </c>
      <c r="F61" s="6">
        <v>19</v>
      </c>
      <c r="G61" s="119" t="s">
        <v>288</v>
      </c>
      <c r="H61" s="4" t="s">
        <v>527</v>
      </c>
      <c r="I61" s="4"/>
      <c r="J61" s="198" t="s">
        <v>544</v>
      </c>
      <c r="K61" s="4"/>
      <c r="L61" s="4"/>
      <c r="M61" s="174"/>
      <c r="N61" s="6" t="s">
        <v>353</v>
      </c>
      <c r="O61" s="6" t="s">
        <v>251</v>
      </c>
      <c r="P61" s="6">
        <v>19</v>
      </c>
      <c r="Q61" s="6">
        <v>444</v>
      </c>
      <c r="R61" s="4">
        <f t="shared" ref="R61:R63" si="3">SUM(R60,P61)</f>
        <v>462</v>
      </c>
      <c r="S61" s="6">
        <v>19</v>
      </c>
      <c r="T61" s="182" t="s">
        <v>288</v>
      </c>
      <c r="U61" s="6" t="s">
        <v>468</v>
      </c>
      <c r="V61" s="4"/>
      <c r="W61" s="198" t="s">
        <v>551</v>
      </c>
      <c r="X61" s="198" t="s">
        <v>601</v>
      </c>
      <c r="Y61" s="4"/>
    </row>
    <row r="62" spans="1:25" ht="114.75" x14ac:dyDescent="0.25">
      <c r="A62" s="62" t="s">
        <v>354</v>
      </c>
      <c r="B62" s="5" t="s">
        <v>126</v>
      </c>
      <c r="C62" s="6">
        <v>8</v>
      </c>
      <c r="D62" s="6">
        <v>463</v>
      </c>
      <c r="E62" s="4">
        <f t="shared" si="0"/>
        <v>470</v>
      </c>
      <c r="F62" s="119" t="s">
        <v>531</v>
      </c>
      <c r="G62" s="119" t="s">
        <v>265</v>
      </c>
      <c r="H62" s="165" t="s">
        <v>265</v>
      </c>
      <c r="I62" s="226" t="s">
        <v>622</v>
      </c>
      <c r="J62" s="198" t="s">
        <v>265</v>
      </c>
      <c r="K62" s="165"/>
      <c r="L62" s="165"/>
      <c r="M62" s="174"/>
      <c r="N62" s="6" t="s">
        <v>354</v>
      </c>
      <c r="O62" s="5" t="s">
        <v>126</v>
      </c>
      <c r="P62" s="6">
        <v>8</v>
      </c>
      <c r="Q62" s="6">
        <v>463</v>
      </c>
      <c r="R62" s="4">
        <f t="shared" si="3"/>
        <v>470</v>
      </c>
      <c r="S62" s="6" t="s">
        <v>471</v>
      </c>
      <c r="T62" s="182" t="s">
        <v>265</v>
      </c>
      <c r="U62" s="6" t="s">
        <v>498</v>
      </c>
      <c r="V62" s="226" t="s">
        <v>622</v>
      </c>
      <c r="W62" s="198" t="s">
        <v>563</v>
      </c>
      <c r="X62" s="198" t="s">
        <v>602</v>
      </c>
      <c r="Y62" s="165"/>
    </row>
    <row r="63" spans="1:25" ht="178.5" x14ac:dyDescent="0.25">
      <c r="A63" s="62" t="s">
        <v>355</v>
      </c>
      <c r="B63" s="6" t="s">
        <v>127</v>
      </c>
      <c r="C63" s="6">
        <v>6</v>
      </c>
      <c r="D63" s="6">
        <v>471</v>
      </c>
      <c r="E63" s="4">
        <f t="shared" si="0"/>
        <v>476</v>
      </c>
      <c r="F63" s="6">
        <v>6</v>
      </c>
      <c r="G63" s="119" t="s">
        <v>226</v>
      </c>
      <c r="H63" s="165" t="s">
        <v>528</v>
      </c>
      <c r="I63" s="165"/>
      <c r="J63" s="198" t="s">
        <v>226</v>
      </c>
      <c r="K63" s="165"/>
      <c r="L63" s="165"/>
      <c r="M63" s="174"/>
      <c r="N63" s="6" t="s">
        <v>355</v>
      </c>
      <c r="O63" s="6" t="s">
        <v>127</v>
      </c>
      <c r="P63" s="6">
        <v>6</v>
      </c>
      <c r="Q63" s="6">
        <v>471</v>
      </c>
      <c r="R63" s="4">
        <f t="shared" si="3"/>
        <v>476</v>
      </c>
      <c r="S63" s="6">
        <v>6</v>
      </c>
      <c r="T63" s="182" t="s">
        <v>226</v>
      </c>
      <c r="U63" s="185" t="s">
        <v>500</v>
      </c>
      <c r="V63" s="4"/>
      <c r="W63" s="198"/>
      <c r="X63" s="198" t="s">
        <v>602</v>
      </c>
      <c r="Y63" s="165"/>
    </row>
    <row r="64" spans="1:25" ht="127.5" x14ac:dyDescent="0.25">
      <c r="A64" s="62" t="s">
        <v>128</v>
      </c>
      <c r="B64" s="4" t="s">
        <v>129</v>
      </c>
      <c r="C64" s="6">
        <v>25</v>
      </c>
      <c r="D64" s="6">
        <v>477</v>
      </c>
      <c r="E64" s="4">
        <f>SUM(E63,C64)</f>
        <v>501</v>
      </c>
      <c r="F64" s="6">
        <v>25</v>
      </c>
      <c r="G64" s="104" t="s">
        <v>130</v>
      </c>
      <c r="H64" s="165" t="s">
        <v>130</v>
      </c>
      <c r="I64" s="165"/>
      <c r="J64" s="198" t="s">
        <v>130</v>
      </c>
      <c r="K64" s="165"/>
      <c r="L64" s="165"/>
      <c r="M64" s="174"/>
      <c r="N64" s="6" t="s">
        <v>128</v>
      </c>
      <c r="O64" s="4" t="s">
        <v>129</v>
      </c>
      <c r="P64" s="6">
        <v>25</v>
      </c>
      <c r="Q64" s="6">
        <v>477</v>
      </c>
      <c r="R64" s="4">
        <f>SUM(R63,P64)</f>
        <v>501</v>
      </c>
      <c r="S64" s="6">
        <v>25</v>
      </c>
      <c r="T64" s="192" t="s">
        <v>431</v>
      </c>
      <c r="U64" s="185" t="s">
        <v>501</v>
      </c>
      <c r="V64" s="186">
        <v>4520200911</v>
      </c>
      <c r="W64" s="198" t="s">
        <v>564</v>
      </c>
      <c r="X64" s="198" t="s">
        <v>603</v>
      </c>
      <c r="Y64" s="165"/>
    </row>
    <row r="65" spans="1:25" ht="153" x14ac:dyDescent="0.25">
      <c r="A65" s="171" t="s">
        <v>125</v>
      </c>
      <c r="B65" s="168" t="s">
        <v>82</v>
      </c>
      <c r="C65" s="5">
        <v>13</v>
      </c>
      <c r="D65" s="5">
        <v>502</v>
      </c>
      <c r="E65" s="46">
        <f>SUM(E64,C65)</f>
        <v>514</v>
      </c>
      <c r="F65" s="5">
        <v>13</v>
      </c>
      <c r="G65" s="168" t="s">
        <v>82</v>
      </c>
      <c r="H65" s="52" t="s">
        <v>487</v>
      </c>
      <c r="I65" s="52"/>
      <c r="J65" s="52" t="s">
        <v>618</v>
      </c>
      <c r="K65" s="52"/>
      <c r="L65" s="52"/>
      <c r="N65" s="5" t="s">
        <v>398</v>
      </c>
      <c r="O65" s="46" t="s">
        <v>395</v>
      </c>
      <c r="P65" s="5">
        <v>13</v>
      </c>
      <c r="Q65" s="5">
        <v>502</v>
      </c>
      <c r="R65" s="46">
        <f>SUM(R64,P65)</f>
        <v>514</v>
      </c>
      <c r="S65" s="46" t="s">
        <v>502</v>
      </c>
      <c r="T65" s="181" t="s">
        <v>401</v>
      </c>
      <c r="U65" s="187" t="s">
        <v>503</v>
      </c>
      <c r="V65" s="46"/>
      <c r="W65" s="35"/>
      <c r="X65" s="52" t="s">
        <v>618</v>
      </c>
      <c r="Y65" s="52"/>
    </row>
    <row r="66" spans="1:25" ht="153" x14ac:dyDescent="0.25">
      <c r="A66" s="171" t="s">
        <v>125</v>
      </c>
      <c r="B66" s="168" t="s">
        <v>82</v>
      </c>
      <c r="C66" s="5">
        <v>13</v>
      </c>
      <c r="D66" s="5">
        <v>515</v>
      </c>
      <c r="E66" s="46">
        <f>SUM(E65,C66)</f>
        <v>527</v>
      </c>
      <c r="F66" s="5">
        <v>13</v>
      </c>
      <c r="G66" s="168" t="s">
        <v>82</v>
      </c>
      <c r="H66" s="52" t="s">
        <v>487</v>
      </c>
      <c r="I66" s="52"/>
      <c r="J66" s="52" t="s">
        <v>487</v>
      </c>
      <c r="K66" s="52"/>
      <c r="L66" s="52"/>
      <c r="N66" s="5" t="s">
        <v>399</v>
      </c>
      <c r="O66" s="46" t="s">
        <v>396</v>
      </c>
      <c r="P66" s="5">
        <v>13</v>
      </c>
      <c r="Q66" s="5">
        <v>515</v>
      </c>
      <c r="R66" s="46">
        <f>SUM(R65,P66)</f>
        <v>527</v>
      </c>
      <c r="S66" s="46" t="s">
        <v>502</v>
      </c>
      <c r="T66" s="181" t="s">
        <v>401</v>
      </c>
      <c r="U66" s="188" t="s">
        <v>504</v>
      </c>
      <c r="V66" s="46"/>
      <c r="W66" s="35"/>
      <c r="X66" s="35" t="s">
        <v>487</v>
      </c>
      <c r="Y66" s="52"/>
    </row>
    <row r="67" spans="1:25" ht="153" x14ac:dyDescent="0.25">
      <c r="A67" s="171" t="s">
        <v>125</v>
      </c>
      <c r="B67" s="168" t="s">
        <v>82</v>
      </c>
      <c r="C67" s="5">
        <v>13</v>
      </c>
      <c r="D67" s="5">
        <v>528</v>
      </c>
      <c r="E67" s="46">
        <f>SUM(E66,C67)</f>
        <v>540</v>
      </c>
      <c r="F67" s="5">
        <v>13</v>
      </c>
      <c r="G67" s="168" t="s">
        <v>82</v>
      </c>
      <c r="H67" s="52" t="s">
        <v>487</v>
      </c>
      <c r="I67" s="52"/>
      <c r="J67" s="52" t="s">
        <v>487</v>
      </c>
      <c r="K67" s="52"/>
      <c r="L67" s="52"/>
      <c r="N67" s="5" t="s">
        <v>400</v>
      </c>
      <c r="O67" s="46" t="s">
        <v>397</v>
      </c>
      <c r="P67" s="5">
        <v>13</v>
      </c>
      <c r="Q67" s="5">
        <v>528</v>
      </c>
      <c r="R67" s="46">
        <f>SUM(R66,P67)</f>
        <v>540</v>
      </c>
      <c r="S67" s="46" t="s">
        <v>502</v>
      </c>
      <c r="T67" s="181" t="s">
        <v>401</v>
      </c>
      <c r="U67" s="188" t="s">
        <v>505</v>
      </c>
      <c r="V67" s="46"/>
      <c r="W67" s="35"/>
      <c r="X67" s="35" t="s">
        <v>487</v>
      </c>
      <c r="Y67" s="52"/>
    </row>
    <row r="68" spans="1:25" ht="63.75" x14ac:dyDescent="0.25">
      <c r="A68" s="44" t="s">
        <v>415</v>
      </c>
      <c r="B68" s="46" t="s">
        <v>416</v>
      </c>
      <c r="C68" s="46">
        <v>1</v>
      </c>
      <c r="D68" s="46">
        <v>541</v>
      </c>
      <c r="E68" s="46">
        <v>541</v>
      </c>
      <c r="F68" s="46">
        <v>1</v>
      </c>
      <c r="G68" s="104" t="s">
        <v>436</v>
      </c>
      <c r="H68" s="58" t="s">
        <v>529</v>
      </c>
      <c r="I68" s="58"/>
      <c r="J68" s="52" t="s">
        <v>487</v>
      </c>
      <c r="K68" s="58"/>
      <c r="L68" s="58"/>
      <c r="M68" s="174"/>
      <c r="N68" s="46" t="s">
        <v>415</v>
      </c>
      <c r="O68" s="46" t="s">
        <v>416</v>
      </c>
      <c r="P68" s="46">
        <v>1</v>
      </c>
      <c r="Q68" s="46">
        <v>541</v>
      </c>
      <c r="R68" s="46">
        <f t="shared" ref="R68:R70" si="4">SUM(R67,P68)</f>
        <v>541</v>
      </c>
      <c r="S68" s="46">
        <v>1</v>
      </c>
      <c r="T68" s="181" t="s">
        <v>436</v>
      </c>
      <c r="U68" s="46" t="s">
        <v>507</v>
      </c>
      <c r="V68" s="46"/>
      <c r="W68" s="199"/>
      <c r="X68" s="35" t="s">
        <v>487</v>
      </c>
      <c r="Y68" s="58"/>
    </row>
    <row r="69" spans="1:25" ht="38.25" x14ac:dyDescent="0.25">
      <c r="A69" s="44" t="s">
        <v>417</v>
      </c>
      <c r="B69" s="46" t="s">
        <v>418</v>
      </c>
      <c r="C69" s="46">
        <v>1</v>
      </c>
      <c r="D69" s="46">
        <v>542</v>
      </c>
      <c r="E69" s="46">
        <v>542</v>
      </c>
      <c r="F69" s="46">
        <v>1</v>
      </c>
      <c r="G69" s="104" t="s">
        <v>437</v>
      </c>
      <c r="H69" s="58" t="s">
        <v>529</v>
      </c>
      <c r="I69" s="58"/>
      <c r="J69" s="52" t="s">
        <v>487</v>
      </c>
      <c r="K69" s="58"/>
      <c r="L69" s="58"/>
      <c r="M69" s="174"/>
      <c r="N69" s="46" t="s">
        <v>417</v>
      </c>
      <c r="O69" s="46" t="s">
        <v>418</v>
      </c>
      <c r="P69" s="46">
        <v>1</v>
      </c>
      <c r="Q69" s="46">
        <v>542</v>
      </c>
      <c r="R69" s="46">
        <f t="shared" si="4"/>
        <v>542</v>
      </c>
      <c r="S69" s="46">
        <v>1</v>
      </c>
      <c r="T69" s="181" t="s">
        <v>437</v>
      </c>
      <c r="U69" s="46" t="s">
        <v>506</v>
      </c>
      <c r="V69" s="46"/>
      <c r="W69" s="199"/>
      <c r="X69" s="35" t="s">
        <v>487</v>
      </c>
      <c r="Y69" s="58"/>
    </row>
    <row r="70" spans="1:25" ht="63.75" x14ac:dyDescent="0.25">
      <c r="A70" s="44" t="s">
        <v>419</v>
      </c>
      <c r="B70" s="46" t="s">
        <v>420</v>
      </c>
      <c r="C70" s="46">
        <v>3</v>
      </c>
      <c r="D70" s="46">
        <v>543</v>
      </c>
      <c r="E70" s="46">
        <v>545</v>
      </c>
      <c r="F70" s="46">
        <v>3</v>
      </c>
      <c r="G70" s="104" t="s">
        <v>438</v>
      </c>
      <c r="H70" s="58" t="s">
        <v>529</v>
      </c>
      <c r="I70" s="58"/>
      <c r="J70" s="52" t="s">
        <v>487</v>
      </c>
      <c r="K70" s="58"/>
      <c r="L70" s="58"/>
      <c r="M70" s="174"/>
      <c r="N70" s="46" t="s">
        <v>419</v>
      </c>
      <c r="O70" s="46" t="s">
        <v>420</v>
      </c>
      <c r="P70" s="46">
        <v>3</v>
      </c>
      <c r="Q70" s="46">
        <v>543</v>
      </c>
      <c r="R70" s="46">
        <f t="shared" si="4"/>
        <v>545</v>
      </c>
      <c r="S70" s="46">
        <v>3</v>
      </c>
      <c r="T70" s="181" t="s">
        <v>438</v>
      </c>
      <c r="U70" s="46" t="s">
        <v>480</v>
      </c>
      <c r="V70" s="46"/>
      <c r="W70" s="199"/>
      <c r="X70" s="35" t="s">
        <v>487</v>
      </c>
      <c r="Y70" s="58"/>
    </row>
    <row r="71" spans="1:25" ht="38.25" x14ac:dyDescent="0.25">
      <c r="A71" s="169" t="s">
        <v>125</v>
      </c>
      <c r="B71" s="170" t="s">
        <v>82</v>
      </c>
      <c r="C71" s="170">
        <f>E71-E70</f>
        <v>7</v>
      </c>
      <c r="D71" s="170">
        <v>546</v>
      </c>
      <c r="E71" s="170">
        <v>552</v>
      </c>
      <c r="F71" s="46" t="s">
        <v>510</v>
      </c>
      <c r="G71" s="168" t="s">
        <v>441</v>
      </c>
      <c r="H71" s="156" t="s">
        <v>487</v>
      </c>
      <c r="I71" s="200"/>
      <c r="J71" s="52" t="s">
        <v>487</v>
      </c>
      <c r="K71" s="200"/>
      <c r="L71" s="156"/>
      <c r="M71" s="174"/>
      <c r="N71" s="46" t="s">
        <v>425</v>
      </c>
      <c r="O71" s="181" t="s">
        <v>426</v>
      </c>
      <c r="P71" s="46">
        <v>7</v>
      </c>
      <c r="Q71" s="46">
        <v>546</v>
      </c>
      <c r="R71" s="46">
        <v>552</v>
      </c>
      <c r="S71" s="46" t="s">
        <v>510</v>
      </c>
      <c r="T71" s="181" t="s">
        <v>508</v>
      </c>
      <c r="U71" s="46" t="s">
        <v>509</v>
      </c>
      <c r="V71" s="46"/>
      <c r="W71" s="199"/>
      <c r="X71" s="35" t="s">
        <v>487</v>
      </c>
      <c r="Y71" s="200"/>
    </row>
    <row r="72" spans="1:25" ht="150" x14ac:dyDescent="0.25">
      <c r="A72" s="159" t="s">
        <v>428</v>
      </c>
      <c r="B72" s="157" t="s">
        <v>443</v>
      </c>
      <c r="C72" s="46">
        <v>5</v>
      </c>
      <c r="D72" s="157">
        <v>553</v>
      </c>
      <c r="E72" s="157">
        <v>557</v>
      </c>
      <c r="F72" s="46">
        <v>5</v>
      </c>
      <c r="G72" s="123" t="s">
        <v>429</v>
      </c>
      <c r="H72" s="156" t="s">
        <v>529</v>
      </c>
      <c r="I72" s="200"/>
      <c r="J72" s="52" t="s">
        <v>487</v>
      </c>
      <c r="K72" s="200"/>
      <c r="L72" s="156"/>
      <c r="M72" s="174"/>
      <c r="N72" s="189" t="s">
        <v>428</v>
      </c>
      <c r="O72" s="189" t="s">
        <v>443</v>
      </c>
      <c r="P72" s="189">
        <v>5</v>
      </c>
      <c r="Q72" s="189">
        <v>553</v>
      </c>
      <c r="R72" s="189">
        <v>557</v>
      </c>
      <c r="S72" s="189">
        <v>5</v>
      </c>
      <c r="T72" s="189" t="s">
        <v>429</v>
      </c>
      <c r="U72" s="187" t="s">
        <v>511</v>
      </c>
      <c r="V72" s="189"/>
      <c r="W72" s="199"/>
      <c r="X72" s="35" t="s">
        <v>487</v>
      </c>
      <c r="Y72" s="200"/>
    </row>
    <row r="73" spans="1:25" x14ac:dyDescent="0.25">
      <c r="A73" s="159" t="s">
        <v>125</v>
      </c>
      <c r="B73" s="157" t="s">
        <v>125</v>
      </c>
      <c r="C73" s="46">
        <f>E73-E72</f>
        <v>100</v>
      </c>
      <c r="D73" s="157">
        <v>558</v>
      </c>
      <c r="E73" s="157">
        <v>657</v>
      </c>
      <c r="F73" s="46">
        <v>100</v>
      </c>
      <c r="G73" s="123" t="s">
        <v>82</v>
      </c>
      <c r="H73" s="156" t="s">
        <v>487</v>
      </c>
      <c r="I73" s="200"/>
      <c r="J73" s="52" t="s">
        <v>487</v>
      </c>
      <c r="K73" s="200"/>
      <c r="L73" s="156"/>
      <c r="M73" s="174"/>
      <c r="N73" s="175"/>
      <c r="O73" s="151"/>
      <c r="P73" s="151"/>
      <c r="Q73" s="151"/>
      <c r="R73" s="151"/>
      <c r="S73" s="151"/>
      <c r="T73" s="152"/>
      <c r="U73" s="151" t="s">
        <v>487</v>
      </c>
      <c r="V73" s="151"/>
      <c r="W73" s="199"/>
      <c r="X73" s="35" t="s">
        <v>487</v>
      </c>
      <c r="Y73" s="200"/>
    </row>
    <row r="74" spans="1:25" ht="38.25" x14ac:dyDescent="0.25">
      <c r="A74" s="159" t="s">
        <v>440</v>
      </c>
      <c r="B74" s="157" t="s">
        <v>439</v>
      </c>
      <c r="C74" s="46">
        <v>12</v>
      </c>
      <c r="D74" s="157">
        <v>658</v>
      </c>
      <c r="E74" s="157">
        <v>669</v>
      </c>
      <c r="F74" s="46">
        <v>12</v>
      </c>
      <c r="G74" s="123" t="s">
        <v>442</v>
      </c>
      <c r="H74" s="156" t="s">
        <v>442</v>
      </c>
      <c r="I74" s="200"/>
      <c r="J74" s="52" t="s">
        <v>487</v>
      </c>
      <c r="K74" s="200"/>
      <c r="L74" s="156"/>
      <c r="M74" s="174"/>
      <c r="N74" s="175"/>
      <c r="O74" s="151"/>
      <c r="P74" s="151"/>
      <c r="Q74" s="151"/>
      <c r="R74" s="151"/>
      <c r="S74" s="151"/>
      <c r="T74" s="152"/>
      <c r="U74" s="151" t="s">
        <v>487</v>
      </c>
      <c r="V74" s="151"/>
      <c r="W74" s="199"/>
      <c r="X74" s="35" t="s">
        <v>487</v>
      </c>
      <c r="Y74" s="200"/>
    </row>
    <row r="75" spans="1:25" ht="15.75" thickBot="1" x14ac:dyDescent="0.3">
      <c r="A75" s="63" t="s">
        <v>125</v>
      </c>
      <c r="B75" s="147" t="s">
        <v>125</v>
      </c>
      <c r="C75" s="20">
        <v>331</v>
      </c>
      <c r="D75" s="20">
        <v>670</v>
      </c>
      <c r="E75" s="54">
        <v>1001</v>
      </c>
      <c r="F75" s="127"/>
      <c r="G75" s="127" t="s">
        <v>82</v>
      </c>
      <c r="H75" s="127" t="s">
        <v>82</v>
      </c>
      <c r="I75" s="167"/>
      <c r="J75" s="127" t="s">
        <v>82</v>
      </c>
      <c r="K75" s="127" t="s">
        <v>82</v>
      </c>
      <c r="L75" s="167"/>
      <c r="M75" s="174"/>
      <c r="N75" s="176" t="s">
        <v>125</v>
      </c>
      <c r="O75" s="54"/>
      <c r="P75" s="54">
        <v>444</v>
      </c>
      <c r="Q75" s="54">
        <v>558</v>
      </c>
      <c r="R75" s="54">
        <v>1001</v>
      </c>
      <c r="S75" s="54">
        <v>444</v>
      </c>
      <c r="T75" s="74" t="s">
        <v>82</v>
      </c>
      <c r="U75" s="54" t="s">
        <v>487</v>
      </c>
      <c r="V75" s="54"/>
      <c r="W75" s="174"/>
      <c r="X75" s="174"/>
      <c r="Y75" s="167"/>
    </row>
    <row r="76" spans="1:25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179"/>
      <c r="N76" s="64"/>
      <c r="O76" s="64"/>
      <c r="P76" s="66"/>
      <c r="Q76" s="67"/>
      <c r="R76" s="161"/>
      <c r="S76" s="66"/>
      <c r="T76" s="3"/>
      <c r="U76" s="67"/>
      <c r="V76" s="161"/>
      <c r="W76" s="3"/>
      <c r="X76" s="3"/>
      <c r="Y76" s="3"/>
    </row>
    <row r="77" spans="1:25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179"/>
      <c r="N77" s="64"/>
      <c r="O77" s="64"/>
      <c r="P77" s="66"/>
      <c r="Q77" s="161"/>
      <c r="R77" s="161"/>
      <c r="S77" s="66"/>
      <c r="T77" s="3"/>
      <c r="U77" s="161"/>
      <c r="V77" s="161"/>
      <c r="W77" s="3"/>
      <c r="X77" s="3"/>
      <c r="Y77" s="3"/>
    </row>
    <row r="78" spans="1:25" x14ac:dyDescent="0.25">
      <c r="A78" s="64"/>
      <c r="B78" s="64"/>
      <c r="C78" s="66"/>
      <c r="D78" s="161"/>
      <c r="E78" s="161"/>
      <c r="F78" s="3"/>
      <c r="G78" s="3"/>
      <c r="H78" s="161"/>
      <c r="I78" s="201"/>
      <c r="J78" s="162"/>
      <c r="K78" s="201"/>
      <c r="L78" s="161"/>
      <c r="M78" s="174"/>
      <c r="N78" s="64"/>
      <c r="O78" s="64"/>
      <c r="P78" s="66"/>
      <c r="Q78" s="161"/>
      <c r="R78" s="161"/>
      <c r="S78" s="66"/>
      <c r="T78" s="3"/>
      <c r="U78" s="161"/>
      <c r="V78" s="161"/>
      <c r="W78" s="201"/>
      <c r="X78" s="201"/>
      <c r="Y78" s="201"/>
    </row>
    <row r="79" spans="1:25" x14ac:dyDescent="0.25">
      <c r="A79" s="64"/>
      <c r="B79" s="64"/>
      <c r="C79" s="66"/>
      <c r="D79" s="161"/>
      <c r="E79" s="161"/>
      <c r="F79" s="3"/>
      <c r="G79" s="3"/>
      <c r="H79" s="161"/>
      <c r="I79" s="201"/>
      <c r="J79" s="162"/>
      <c r="K79" s="201"/>
      <c r="L79" s="161"/>
      <c r="M79" s="174"/>
      <c r="N79" s="64"/>
      <c r="O79" s="64"/>
      <c r="P79" s="66"/>
      <c r="Q79" s="161"/>
      <c r="R79" s="161"/>
      <c r="S79" s="66"/>
      <c r="T79" s="3"/>
      <c r="U79" s="161"/>
      <c r="V79" s="161"/>
      <c r="W79" s="201"/>
      <c r="X79" s="201"/>
      <c r="Y79" s="201"/>
    </row>
    <row r="80" spans="1:25" x14ac:dyDescent="0.25">
      <c r="A80" s="64"/>
      <c r="B80" s="64"/>
      <c r="C80" s="66"/>
      <c r="D80" s="161"/>
      <c r="E80" s="161"/>
      <c r="F80" s="3"/>
      <c r="G80" s="3"/>
      <c r="H80" s="161"/>
      <c r="I80" s="201"/>
      <c r="J80" s="162"/>
      <c r="K80" s="201"/>
      <c r="L80" s="161"/>
      <c r="M80" s="174"/>
      <c r="N80" s="64"/>
      <c r="O80" s="64"/>
      <c r="P80" s="66"/>
      <c r="Q80" s="161"/>
      <c r="R80" s="161"/>
      <c r="S80" s="66"/>
      <c r="T80" s="3"/>
      <c r="U80" s="161"/>
      <c r="V80" s="161"/>
      <c r="W80" s="201"/>
      <c r="X80" s="201"/>
      <c r="Y80" s="201"/>
    </row>
    <row r="81" spans="1:25" x14ac:dyDescent="0.25">
      <c r="A81" s="64"/>
      <c r="B81" s="64"/>
      <c r="C81" s="66"/>
      <c r="D81" s="161"/>
      <c r="E81" s="161"/>
      <c r="F81" s="3"/>
      <c r="G81" s="3"/>
      <c r="H81" s="161"/>
      <c r="I81" s="201"/>
      <c r="J81" s="162"/>
      <c r="K81" s="201"/>
      <c r="L81" s="161"/>
      <c r="M81" s="174"/>
      <c r="N81" s="64"/>
      <c r="O81" s="64"/>
      <c r="P81" s="66"/>
      <c r="Q81" s="161"/>
      <c r="R81" s="161"/>
      <c r="S81" s="66"/>
      <c r="T81" s="3"/>
      <c r="U81" s="161"/>
      <c r="V81" s="161"/>
      <c r="W81" s="201"/>
      <c r="X81" s="201"/>
      <c r="Y81" s="201"/>
    </row>
    <row r="82" spans="1:25" x14ac:dyDescent="0.25">
      <c r="A82" s="64"/>
      <c r="B82" s="64"/>
      <c r="C82" s="66"/>
      <c r="D82" s="161"/>
      <c r="E82" s="161"/>
      <c r="F82" s="3"/>
      <c r="G82" s="3"/>
      <c r="H82" s="161"/>
      <c r="I82" s="201"/>
      <c r="J82" s="162"/>
      <c r="K82" s="201"/>
      <c r="L82" s="161"/>
      <c r="M82" s="174"/>
      <c r="N82" s="64"/>
      <c r="O82" s="64"/>
      <c r="P82" s="66"/>
      <c r="Q82" s="161"/>
      <c r="R82" s="161"/>
      <c r="S82" s="66"/>
      <c r="T82" s="3"/>
      <c r="U82" s="161"/>
      <c r="V82" s="161"/>
      <c r="W82" s="201"/>
      <c r="X82" s="201"/>
      <c r="Y82" s="201"/>
    </row>
    <row r="83" spans="1:25" x14ac:dyDescent="0.25">
      <c r="C83" s="66"/>
      <c r="D83" s="161"/>
      <c r="E83" s="161"/>
      <c r="F83" s="3"/>
      <c r="G83" s="3"/>
      <c r="H83" s="161"/>
      <c r="I83" s="201"/>
      <c r="J83" s="162"/>
      <c r="K83" s="201"/>
      <c r="L83" s="161"/>
      <c r="M83" s="174"/>
      <c r="P83" s="66"/>
      <c r="Q83" s="161"/>
      <c r="R83" s="161"/>
      <c r="S83" s="66"/>
      <c r="T83" s="3"/>
      <c r="U83" s="161"/>
      <c r="V83" s="161"/>
      <c r="W83" s="201"/>
      <c r="X83" s="201"/>
      <c r="Y83" s="201"/>
    </row>
    <row r="84" spans="1:25" x14ac:dyDescent="0.25">
      <c r="C84" s="66"/>
      <c r="D84" s="161"/>
      <c r="E84" s="161"/>
      <c r="F84" s="3"/>
      <c r="G84" s="3"/>
      <c r="H84" s="161"/>
      <c r="I84" s="201"/>
      <c r="J84" s="162"/>
      <c r="K84" s="201"/>
      <c r="L84" s="161"/>
      <c r="M84" s="174"/>
      <c r="P84" s="66"/>
      <c r="Q84" s="161"/>
      <c r="R84" s="161"/>
      <c r="S84" s="66"/>
      <c r="T84" s="3"/>
      <c r="U84" s="161"/>
      <c r="V84" s="161"/>
      <c r="W84" s="201"/>
      <c r="X84" s="201"/>
      <c r="Y84" s="201"/>
    </row>
    <row r="85" spans="1:25" x14ac:dyDescent="0.25">
      <c r="C85" s="66"/>
      <c r="D85" s="67"/>
      <c r="E85" s="161"/>
      <c r="F85" s="3"/>
      <c r="G85" s="3"/>
      <c r="H85" s="161"/>
      <c r="I85" s="201"/>
      <c r="J85" s="162"/>
      <c r="K85" s="201"/>
      <c r="L85" s="161"/>
      <c r="M85" s="174"/>
      <c r="P85" s="66"/>
      <c r="Q85" s="67"/>
      <c r="R85" s="161"/>
      <c r="S85" s="66"/>
      <c r="T85" s="3"/>
      <c r="U85" s="67"/>
      <c r="V85" s="161"/>
      <c r="W85" s="201"/>
      <c r="X85" s="201"/>
      <c r="Y85" s="201"/>
    </row>
    <row r="86" spans="1:25" x14ac:dyDescent="0.25">
      <c r="C86" s="66"/>
      <c r="D86" s="67"/>
      <c r="E86" s="161"/>
      <c r="F86" s="3"/>
      <c r="G86" s="3"/>
      <c r="H86" s="161"/>
      <c r="I86" s="201"/>
      <c r="J86" s="162"/>
      <c r="K86" s="201"/>
      <c r="L86" s="161"/>
      <c r="M86" s="174"/>
      <c r="P86" s="66"/>
      <c r="Q86" s="67"/>
      <c r="R86" s="161"/>
      <c r="S86" s="66"/>
      <c r="T86" s="3"/>
      <c r="U86" s="67"/>
      <c r="V86" s="161"/>
      <c r="W86" s="201"/>
      <c r="X86" s="201"/>
      <c r="Y86" s="201"/>
    </row>
    <row r="87" spans="1:25" x14ac:dyDescent="0.25">
      <c r="C87" s="66"/>
      <c r="D87" s="67"/>
      <c r="E87" s="161"/>
      <c r="F87" s="3"/>
      <c r="G87" s="3"/>
      <c r="H87" s="161"/>
      <c r="I87" s="201"/>
      <c r="J87" s="162"/>
      <c r="K87" s="201"/>
      <c r="L87" s="161"/>
      <c r="M87" s="174"/>
      <c r="P87" s="66"/>
      <c r="Q87" s="67"/>
      <c r="R87" s="161"/>
      <c r="S87" s="66"/>
      <c r="T87" s="3"/>
      <c r="U87" s="67"/>
      <c r="V87" s="161"/>
      <c r="W87" s="201"/>
      <c r="X87" s="201"/>
      <c r="Y87" s="201"/>
    </row>
    <row r="88" spans="1:25" x14ac:dyDescent="0.25">
      <c r="C88" s="66"/>
      <c r="D88" s="161"/>
      <c r="E88" s="161"/>
      <c r="F88" s="3"/>
      <c r="G88" s="3"/>
      <c r="H88" s="161"/>
      <c r="I88" s="201"/>
      <c r="J88" s="162"/>
      <c r="K88" s="201"/>
      <c r="L88" s="161"/>
      <c r="M88" s="174"/>
      <c r="P88" s="66"/>
      <c r="Q88" s="161"/>
      <c r="R88" s="161"/>
      <c r="S88" s="66"/>
      <c r="T88" s="3"/>
      <c r="U88" s="161"/>
      <c r="V88" s="161"/>
      <c r="W88" s="201"/>
      <c r="X88" s="201"/>
      <c r="Y88" s="201"/>
    </row>
    <row r="89" spans="1:25" x14ac:dyDescent="0.25">
      <c r="C89" s="66"/>
      <c r="D89" s="67"/>
      <c r="E89" s="161"/>
      <c r="F89" s="3"/>
      <c r="G89" s="3"/>
      <c r="H89" s="161"/>
      <c r="I89" s="201"/>
      <c r="J89" s="162"/>
      <c r="K89" s="201"/>
      <c r="L89" s="161"/>
      <c r="M89" s="174"/>
      <c r="P89" s="66"/>
      <c r="Q89" s="67"/>
      <c r="R89" s="161"/>
      <c r="S89" s="66"/>
      <c r="T89" s="3"/>
      <c r="U89" s="67"/>
      <c r="V89" s="161"/>
      <c r="W89" s="201"/>
      <c r="X89" s="201"/>
      <c r="Y89" s="201"/>
    </row>
    <row r="90" spans="1:25" x14ac:dyDescent="0.25">
      <c r="C90" s="66"/>
      <c r="D90" s="67"/>
      <c r="E90" s="161"/>
      <c r="F90" s="3"/>
      <c r="G90" s="3"/>
      <c r="H90" s="161"/>
      <c r="I90" s="201"/>
      <c r="J90" s="162"/>
      <c r="K90" s="201"/>
      <c r="L90" s="161"/>
      <c r="M90" s="174"/>
      <c r="P90" s="66"/>
      <c r="Q90" s="67"/>
      <c r="R90" s="161"/>
      <c r="S90" s="66"/>
      <c r="T90" s="3"/>
      <c r="U90" s="67"/>
      <c r="V90" s="161"/>
      <c r="W90" s="201"/>
      <c r="X90" s="201"/>
      <c r="Y90" s="201"/>
    </row>
    <row r="91" spans="1:25" x14ac:dyDescent="0.25">
      <c r="C91" s="66"/>
      <c r="D91" s="67"/>
      <c r="E91" s="161"/>
      <c r="F91" s="3"/>
      <c r="G91" s="3"/>
      <c r="H91" s="161"/>
      <c r="I91" s="201"/>
      <c r="J91" s="162"/>
      <c r="K91" s="201"/>
      <c r="L91" s="161"/>
      <c r="M91" s="174"/>
      <c r="P91" s="66"/>
      <c r="Q91" s="67"/>
      <c r="R91" s="161"/>
      <c r="S91" s="66"/>
      <c r="T91" s="3"/>
      <c r="U91" s="67"/>
      <c r="V91" s="161"/>
      <c r="W91" s="201"/>
      <c r="X91" s="201"/>
      <c r="Y91" s="201"/>
    </row>
    <row r="92" spans="1:25" x14ac:dyDescent="0.25">
      <c r="C92" s="66"/>
      <c r="D92" s="67"/>
      <c r="E92" s="161"/>
      <c r="F92" s="3"/>
      <c r="G92" s="3"/>
      <c r="H92" s="161"/>
      <c r="I92" s="201"/>
      <c r="J92" s="162"/>
      <c r="K92" s="201"/>
      <c r="L92" s="161"/>
      <c r="M92" s="174"/>
      <c r="P92" s="66"/>
      <c r="Q92" s="67"/>
      <c r="R92" s="161"/>
      <c r="S92" s="66"/>
      <c r="T92" s="3"/>
      <c r="U92" s="67"/>
      <c r="V92" s="161"/>
      <c r="W92" s="201"/>
      <c r="X92" s="201"/>
      <c r="Y92" s="201"/>
    </row>
    <row r="93" spans="1:25" x14ac:dyDescent="0.25">
      <c r="C93" s="66"/>
      <c r="D93" s="67"/>
      <c r="E93" s="161"/>
      <c r="F93" s="3"/>
      <c r="G93" s="3"/>
      <c r="H93" s="161"/>
      <c r="I93" s="201"/>
      <c r="J93" s="162"/>
      <c r="K93" s="201"/>
      <c r="L93" s="161"/>
      <c r="M93" s="174"/>
      <c r="P93" s="66"/>
      <c r="Q93" s="67"/>
      <c r="R93" s="161"/>
      <c r="S93" s="66"/>
      <c r="T93" s="3"/>
      <c r="U93" s="67"/>
      <c r="V93" s="161"/>
      <c r="W93" s="201"/>
      <c r="X93" s="201"/>
      <c r="Y93" s="201"/>
    </row>
    <row r="94" spans="1:25" x14ac:dyDescent="0.25">
      <c r="C94" s="66"/>
      <c r="D94" s="67"/>
      <c r="E94" s="161"/>
      <c r="F94" s="3"/>
      <c r="G94" s="3"/>
      <c r="H94" s="161"/>
      <c r="I94" s="201"/>
      <c r="J94" s="162"/>
      <c r="K94" s="201"/>
      <c r="L94" s="161"/>
      <c r="M94" s="174"/>
      <c r="P94" s="66"/>
      <c r="Q94" s="67"/>
      <c r="R94" s="161"/>
      <c r="S94" s="66"/>
      <c r="T94" s="3"/>
      <c r="U94" s="67"/>
      <c r="V94" s="161"/>
      <c r="W94" s="201"/>
      <c r="X94" s="201"/>
      <c r="Y94" s="201"/>
    </row>
    <row r="95" spans="1:25" x14ac:dyDescent="0.25">
      <c r="C95" s="66"/>
      <c r="D95" s="67"/>
      <c r="E95" s="161"/>
      <c r="F95" s="3"/>
      <c r="G95" s="3"/>
      <c r="H95" s="161"/>
      <c r="I95" s="201"/>
      <c r="J95" s="162"/>
      <c r="K95" s="201"/>
      <c r="L95" s="161"/>
      <c r="M95" s="174"/>
      <c r="P95" s="66"/>
      <c r="Q95" s="67"/>
      <c r="R95" s="161"/>
      <c r="S95" s="66"/>
      <c r="T95" s="3"/>
      <c r="U95" s="67"/>
      <c r="V95" s="161"/>
      <c r="W95" s="201"/>
      <c r="X95" s="201"/>
      <c r="Y95" s="201"/>
    </row>
    <row r="96" spans="1:25" x14ac:dyDescent="0.25">
      <c r="C96" s="66"/>
      <c r="D96" s="67"/>
      <c r="E96" s="161"/>
      <c r="F96" s="3"/>
      <c r="G96" s="3"/>
      <c r="H96" s="161"/>
      <c r="I96" s="201"/>
      <c r="J96" s="162"/>
      <c r="K96" s="201"/>
      <c r="L96" s="161"/>
      <c r="M96" s="174"/>
      <c r="P96" s="66"/>
      <c r="Q96" s="67"/>
      <c r="R96" s="161"/>
      <c r="S96" s="66"/>
      <c r="T96" s="3"/>
      <c r="U96" s="67"/>
      <c r="V96" s="161"/>
      <c r="W96" s="201"/>
      <c r="X96" s="201"/>
      <c r="Y96" s="201"/>
    </row>
    <row r="97" spans="3:25" x14ac:dyDescent="0.25">
      <c r="C97" s="66"/>
      <c r="D97" s="67"/>
      <c r="E97" s="161"/>
      <c r="F97" s="3"/>
      <c r="G97" s="3"/>
      <c r="H97" s="161"/>
      <c r="I97" s="201"/>
      <c r="J97" s="162"/>
      <c r="K97" s="201"/>
      <c r="L97" s="161"/>
      <c r="M97" s="174"/>
      <c r="P97" s="66"/>
      <c r="Q97" s="67"/>
      <c r="R97" s="161"/>
      <c r="S97" s="66"/>
      <c r="T97" s="3"/>
      <c r="U97" s="67"/>
      <c r="V97" s="161"/>
      <c r="W97" s="201"/>
      <c r="X97" s="201"/>
      <c r="Y97" s="201"/>
    </row>
    <row r="98" spans="3:25" x14ac:dyDescent="0.25">
      <c r="C98" s="66"/>
      <c r="D98" s="67"/>
      <c r="E98" s="161"/>
      <c r="F98" s="3"/>
      <c r="G98" s="3"/>
      <c r="H98" s="161"/>
      <c r="I98" s="201"/>
      <c r="J98" s="162"/>
      <c r="K98" s="201"/>
      <c r="L98" s="161"/>
      <c r="M98" s="174"/>
      <c r="P98" s="66"/>
      <c r="Q98" s="67"/>
      <c r="R98" s="161"/>
      <c r="S98" s="66"/>
      <c r="T98" s="3"/>
      <c r="U98" s="67"/>
      <c r="V98" s="161"/>
      <c r="W98" s="201"/>
      <c r="X98" s="201"/>
      <c r="Y98" s="201"/>
    </row>
    <row r="99" spans="3:25" x14ac:dyDescent="0.25">
      <c r="C99" s="66"/>
      <c r="D99" s="67"/>
      <c r="E99" s="161"/>
      <c r="F99" s="3"/>
      <c r="G99" s="3"/>
      <c r="H99" s="161"/>
      <c r="I99" s="201"/>
      <c r="J99" s="162"/>
      <c r="K99" s="201"/>
      <c r="L99" s="161"/>
      <c r="M99" s="174"/>
      <c r="P99" s="66"/>
      <c r="Q99" s="67"/>
      <c r="R99" s="161"/>
      <c r="S99" s="66"/>
      <c r="T99" s="3"/>
      <c r="U99" s="67"/>
      <c r="V99" s="161"/>
      <c r="W99" s="201"/>
      <c r="X99" s="201"/>
      <c r="Y99" s="201"/>
    </row>
    <row r="100" spans="3:25" x14ac:dyDescent="0.25">
      <c r="C100" s="66"/>
      <c r="D100" s="67"/>
      <c r="E100" s="161"/>
      <c r="F100" s="3"/>
      <c r="G100" s="3"/>
      <c r="H100" s="161"/>
      <c r="I100" s="201"/>
      <c r="J100" s="162"/>
      <c r="K100" s="201"/>
      <c r="L100" s="161"/>
      <c r="M100" s="174"/>
      <c r="P100" s="66"/>
      <c r="Q100" s="67"/>
      <c r="R100" s="161"/>
      <c r="S100" s="66"/>
      <c r="T100" s="3"/>
      <c r="U100" s="67"/>
      <c r="V100" s="161"/>
      <c r="W100" s="201"/>
      <c r="X100" s="201"/>
      <c r="Y100" s="201"/>
    </row>
    <row r="101" spans="3:25" x14ac:dyDescent="0.25">
      <c r="C101" s="66"/>
      <c r="D101" s="67"/>
      <c r="E101" s="161"/>
      <c r="F101" s="3"/>
      <c r="G101" s="3"/>
      <c r="H101" s="161"/>
      <c r="I101" s="201"/>
      <c r="J101" s="162"/>
      <c r="K101" s="201"/>
      <c r="L101" s="161"/>
      <c r="M101" s="174"/>
      <c r="P101" s="66"/>
      <c r="Q101" s="67"/>
      <c r="R101" s="161"/>
      <c r="S101" s="66"/>
      <c r="T101" s="3"/>
      <c r="U101" s="67"/>
      <c r="V101" s="161"/>
      <c r="W101" s="201"/>
      <c r="X101" s="201"/>
      <c r="Y101" s="201"/>
    </row>
    <row r="102" spans="3:25" x14ac:dyDescent="0.25">
      <c r="C102" s="66"/>
      <c r="D102" s="67"/>
      <c r="E102" s="161"/>
      <c r="F102" s="3"/>
      <c r="G102" s="3"/>
      <c r="H102" s="161"/>
      <c r="I102" s="201"/>
      <c r="J102" s="162"/>
      <c r="K102" s="201"/>
      <c r="L102" s="161"/>
      <c r="M102" s="174"/>
      <c r="P102" s="66"/>
      <c r="Q102" s="67"/>
      <c r="R102" s="161"/>
      <c r="S102" s="66"/>
      <c r="T102" s="3"/>
      <c r="U102" s="67"/>
      <c r="V102" s="161"/>
      <c r="W102" s="201"/>
      <c r="X102" s="201"/>
      <c r="Y102" s="201"/>
    </row>
    <row r="103" spans="3:25" x14ac:dyDescent="0.25">
      <c r="C103" s="66"/>
      <c r="D103" s="67"/>
      <c r="E103" s="161"/>
      <c r="F103" s="3"/>
      <c r="G103" s="3"/>
      <c r="H103" s="161"/>
      <c r="I103" s="201"/>
      <c r="J103" s="162"/>
      <c r="K103" s="201"/>
      <c r="L103" s="161"/>
      <c r="M103" s="174"/>
      <c r="P103" s="66"/>
      <c r="Q103" s="67"/>
      <c r="R103" s="161"/>
      <c r="S103" s="66"/>
      <c r="T103" s="3"/>
      <c r="U103" s="67"/>
      <c r="V103" s="161"/>
      <c r="W103" s="201"/>
      <c r="X103" s="201"/>
      <c r="Y103" s="201"/>
    </row>
    <row r="104" spans="3:25" x14ac:dyDescent="0.25">
      <c r="C104" s="66"/>
      <c r="D104" s="67"/>
      <c r="E104" s="161"/>
      <c r="F104" s="3"/>
      <c r="G104" s="3"/>
      <c r="H104" s="161"/>
      <c r="I104" s="201"/>
      <c r="J104" s="162"/>
      <c r="K104" s="201"/>
      <c r="L104" s="161"/>
      <c r="M104" s="174"/>
      <c r="P104" s="66"/>
      <c r="Q104" s="67"/>
      <c r="R104" s="161"/>
      <c r="S104" s="66"/>
      <c r="T104" s="3"/>
      <c r="U104" s="67"/>
      <c r="V104" s="161"/>
      <c r="W104" s="201"/>
      <c r="X104" s="201"/>
      <c r="Y104" s="201"/>
    </row>
    <row r="105" spans="3:25" x14ac:dyDescent="0.25">
      <c r="C105" s="66"/>
      <c r="D105" s="67"/>
      <c r="E105" s="161"/>
      <c r="F105" s="3"/>
      <c r="G105" s="3"/>
      <c r="H105" s="161"/>
      <c r="I105" s="201"/>
      <c r="J105" s="162"/>
      <c r="K105" s="201"/>
      <c r="L105" s="161"/>
      <c r="M105" s="174"/>
      <c r="P105" s="66"/>
      <c r="Q105" s="67"/>
      <c r="R105" s="161"/>
      <c r="S105" s="66"/>
      <c r="T105" s="3"/>
      <c r="U105" s="67"/>
      <c r="V105" s="161"/>
      <c r="W105" s="201"/>
      <c r="X105" s="201"/>
      <c r="Y105" s="201"/>
    </row>
    <row r="106" spans="3:25" x14ac:dyDescent="0.25">
      <c r="C106" s="66"/>
      <c r="D106" s="67"/>
      <c r="E106" s="161"/>
      <c r="F106" s="3"/>
      <c r="G106" s="3"/>
      <c r="H106" s="161"/>
      <c r="I106" s="201"/>
      <c r="J106" s="162"/>
      <c r="K106" s="201"/>
      <c r="L106" s="161"/>
      <c r="M106" s="174"/>
      <c r="P106" s="66"/>
      <c r="Q106" s="67"/>
      <c r="R106" s="161"/>
      <c r="S106" s="66"/>
      <c r="T106" s="3"/>
      <c r="U106" s="67"/>
      <c r="V106" s="161"/>
      <c r="W106" s="201"/>
      <c r="X106" s="201"/>
      <c r="Y106" s="201"/>
    </row>
    <row r="107" spans="3:25" x14ac:dyDescent="0.25">
      <c r="C107" s="66"/>
      <c r="D107" s="67"/>
      <c r="E107" s="161"/>
      <c r="F107" s="3"/>
      <c r="G107" s="3"/>
      <c r="H107" s="161"/>
      <c r="I107" s="201"/>
      <c r="J107" s="162"/>
      <c r="K107" s="201"/>
      <c r="L107" s="161"/>
      <c r="M107" s="174"/>
      <c r="P107" s="66"/>
      <c r="Q107" s="67"/>
      <c r="R107" s="161"/>
      <c r="S107" s="66"/>
      <c r="T107" s="3"/>
      <c r="U107" s="67"/>
      <c r="V107" s="161"/>
      <c r="W107" s="201"/>
      <c r="X107" s="201"/>
      <c r="Y107" s="201"/>
    </row>
    <row r="108" spans="3:25" x14ac:dyDescent="0.25">
      <c r="C108" s="66"/>
      <c r="D108" s="67"/>
      <c r="E108" s="161"/>
      <c r="F108" s="3"/>
      <c r="G108" s="3"/>
      <c r="H108" s="161"/>
      <c r="I108" s="201"/>
      <c r="J108" s="162"/>
      <c r="K108" s="201"/>
      <c r="L108" s="161"/>
      <c r="M108" s="174"/>
      <c r="P108" s="66"/>
      <c r="Q108" s="67"/>
      <c r="R108" s="161"/>
      <c r="S108" s="66"/>
      <c r="T108" s="3"/>
      <c r="U108" s="67"/>
      <c r="V108" s="161"/>
      <c r="W108" s="201"/>
      <c r="X108" s="201"/>
      <c r="Y108" s="201"/>
    </row>
    <row r="109" spans="3:25" x14ac:dyDescent="0.25">
      <c r="C109" s="66"/>
      <c r="D109" s="67"/>
      <c r="E109" s="161"/>
      <c r="F109" s="3"/>
      <c r="G109" s="3"/>
      <c r="H109" s="161"/>
      <c r="I109" s="201"/>
      <c r="J109" s="162"/>
      <c r="K109" s="201"/>
      <c r="L109" s="161"/>
      <c r="M109" s="174"/>
      <c r="P109" s="66"/>
      <c r="Q109" s="67"/>
      <c r="R109" s="161"/>
      <c r="S109" s="66"/>
      <c r="T109" s="3"/>
      <c r="U109" s="67"/>
      <c r="V109" s="161"/>
      <c r="W109" s="201"/>
      <c r="X109" s="201"/>
      <c r="Y109" s="201"/>
    </row>
    <row r="110" spans="3:25" x14ac:dyDescent="0.25">
      <c r="C110" s="172"/>
      <c r="D110" s="172"/>
      <c r="E110" s="172"/>
      <c r="F110" s="172"/>
      <c r="G110" s="172"/>
      <c r="H110" s="172"/>
      <c r="I110" s="172"/>
      <c r="J110" s="172"/>
      <c r="K110" s="172"/>
      <c r="L110" s="172"/>
      <c r="M110" s="180"/>
      <c r="N110" s="172"/>
      <c r="O110" s="172"/>
      <c r="P110" s="172"/>
      <c r="Q110" s="172"/>
      <c r="R110" s="172"/>
      <c r="S110" s="172"/>
      <c r="T110" s="172"/>
      <c r="U110" s="172"/>
      <c r="V110" s="172"/>
      <c r="W110" s="172"/>
      <c r="X110" s="172"/>
      <c r="Y110" s="172"/>
    </row>
    <row r="111" spans="3:25" x14ac:dyDescent="0.25">
      <c r="C111" s="66"/>
      <c r="D111" s="67"/>
      <c r="E111" s="161"/>
      <c r="F111" s="3"/>
      <c r="G111" s="3"/>
      <c r="H111" s="161"/>
      <c r="I111" s="201"/>
      <c r="J111" s="162"/>
      <c r="K111" s="201"/>
      <c r="L111" s="161"/>
      <c r="M111" s="174"/>
      <c r="P111" s="66"/>
      <c r="Q111" s="67"/>
      <c r="R111" s="161"/>
      <c r="S111" s="66"/>
      <c r="T111" s="3"/>
      <c r="U111" s="67"/>
      <c r="V111" s="161"/>
      <c r="W111" s="201"/>
      <c r="X111" s="201"/>
      <c r="Y111" s="201"/>
    </row>
    <row r="112" spans="3:25" x14ac:dyDescent="0.25">
      <c r="C112" s="66"/>
      <c r="D112" s="67"/>
      <c r="E112" s="161"/>
      <c r="F112" s="3"/>
      <c r="G112" s="3"/>
      <c r="H112" s="161"/>
      <c r="I112" s="201"/>
      <c r="J112" s="162"/>
      <c r="K112" s="201"/>
      <c r="L112" s="161"/>
      <c r="M112" s="174"/>
      <c r="P112" s="66"/>
      <c r="Q112" s="67"/>
      <c r="R112" s="161"/>
      <c r="S112" s="66"/>
      <c r="T112" s="3"/>
      <c r="U112" s="67"/>
      <c r="V112" s="161"/>
      <c r="W112" s="201"/>
      <c r="X112" s="201"/>
      <c r="Y112" s="201"/>
    </row>
    <row r="113" spans="3:25" x14ac:dyDescent="0.25">
      <c r="C113" s="66"/>
      <c r="D113" s="67"/>
      <c r="E113" s="161"/>
      <c r="F113" s="3"/>
      <c r="G113" s="3"/>
      <c r="H113" s="161"/>
      <c r="I113" s="201"/>
      <c r="J113" s="162"/>
      <c r="K113" s="201"/>
      <c r="L113" s="161"/>
      <c r="M113" s="174"/>
      <c r="P113" s="66"/>
      <c r="Q113" s="67"/>
      <c r="R113" s="161"/>
      <c r="S113" s="66"/>
      <c r="T113" s="3"/>
      <c r="U113" s="67"/>
      <c r="V113" s="161"/>
      <c r="W113" s="201"/>
      <c r="X113" s="201"/>
      <c r="Y113" s="201"/>
    </row>
    <row r="114" spans="3:25" x14ac:dyDescent="0.25">
      <c r="C114" s="66"/>
      <c r="D114" s="67"/>
      <c r="E114" s="161"/>
      <c r="F114" s="3"/>
      <c r="G114" s="3"/>
      <c r="H114" s="161"/>
      <c r="I114" s="201"/>
      <c r="J114" s="162"/>
      <c r="K114" s="201"/>
      <c r="L114" s="161"/>
      <c r="M114" s="174"/>
      <c r="P114" s="66"/>
      <c r="Q114" s="67"/>
      <c r="R114" s="161"/>
      <c r="S114" s="66"/>
      <c r="T114" s="3"/>
      <c r="U114" s="67"/>
      <c r="V114" s="161"/>
      <c r="W114" s="201"/>
      <c r="X114" s="201"/>
      <c r="Y114" s="201"/>
    </row>
  </sheetData>
  <autoFilter ref="A2:Y75" xr:uid="{00000000-0009-0000-0000-000003000000}"/>
  <conditionalFormatting sqref="A48:A58">
    <cfRule type="duplicateValues" dxfId="14" priority="19"/>
  </conditionalFormatting>
  <conditionalFormatting sqref="A64">
    <cfRule type="duplicateValues" dxfId="13" priority="18"/>
  </conditionalFormatting>
  <conditionalFormatting sqref="N48:N58">
    <cfRule type="duplicateValues" dxfId="12" priority="17"/>
  </conditionalFormatting>
  <conditionalFormatting sqref="N64:N67">
    <cfRule type="duplicateValues" dxfId="11" priority="16"/>
  </conditionalFormatting>
  <conditionalFormatting sqref="N75">
    <cfRule type="duplicateValues" dxfId="10" priority="14"/>
  </conditionalFormatting>
  <conditionalFormatting sqref="N71">
    <cfRule type="duplicateValues" dxfId="9" priority="13"/>
  </conditionalFormatting>
  <conditionalFormatting sqref="N72">
    <cfRule type="duplicateValues" dxfId="8" priority="15"/>
  </conditionalFormatting>
  <conditionalFormatting sqref="A73">
    <cfRule type="duplicateValues" dxfId="7" priority="12"/>
  </conditionalFormatting>
  <conditionalFormatting sqref="A75">
    <cfRule type="duplicateValues" dxfId="6" priority="11"/>
  </conditionalFormatting>
  <conditionalFormatting sqref="N68:N70">
    <cfRule type="duplicateValues" dxfId="5" priority="20"/>
  </conditionalFormatting>
  <conditionalFormatting sqref="A68:A70">
    <cfRule type="duplicateValues" dxfId="4" priority="21"/>
  </conditionalFormatting>
  <conditionalFormatting sqref="A71">
    <cfRule type="duplicateValues" dxfId="3" priority="10"/>
  </conditionalFormatting>
  <conditionalFormatting sqref="B75">
    <cfRule type="duplicateValues" dxfId="2" priority="9"/>
  </conditionalFormatting>
  <conditionalFormatting sqref="A74">
    <cfRule type="duplicateValues" dxfId="1" priority="8"/>
  </conditionalFormatting>
  <conditionalFormatting sqref="A72">
    <cfRule type="duplicateValues" dxfId="0" priority="7"/>
  </conditionalFormatting>
  <pageMargins left="0.7" right="0.7" top="0.75" bottom="0.75" header="0.3" footer="0.3"/>
  <pageSetup paperSize="9" orientation="portrait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Header</vt:lpstr>
      <vt:lpstr>Alimentation CRE</vt:lpstr>
      <vt:lpstr>Table correspondance codes opé</vt:lpstr>
      <vt:lpstr>SOURCES ET FORMAT CRE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2021-12-13T10:42:48Z</dcterms:modified>
</cp:coreProperties>
</file>