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2705"/>
  </bookViews>
  <sheets>
    <sheet name="SIRET - CB" sheetId="1" r:id="rId1"/>
    <sheet name="SIRET - VISA" sheetId="2" r:id="rId2"/>
    <sheet name="SIRET - MASTERCARD" sheetId="3" r:id="rId3"/>
  </sheets>
  <calcPr calcId="145621"/>
</workbook>
</file>

<file path=xl/calcChain.xml><?xml version="1.0" encoding="utf-8"?>
<calcChain xmlns="http://schemas.openxmlformats.org/spreadsheetml/2006/main">
  <c r="M8" i="1" l="1"/>
  <c r="M9" i="1"/>
  <c r="M8" i="2"/>
  <c r="M9" i="2"/>
  <c r="M9" i="3" l="1"/>
  <c r="M8" i="3"/>
</calcChain>
</file>

<file path=xl/sharedStrings.xml><?xml version="1.0" encoding="utf-8"?>
<sst xmlns="http://schemas.openxmlformats.org/spreadsheetml/2006/main" count="247" uniqueCount="70">
  <si>
    <t>Régionalité</t>
  </si>
  <si>
    <t>Type de carte</t>
  </si>
  <si>
    <t>« libéllé catégorie »</t>
  </si>
  <si>
    <t>« Critères de selection »</t>
  </si>
  <si>
    <t>« Valorisation de la tarification »</t>
  </si>
  <si>
    <t>Libellé des profils de tarification</t>
  </si>
  <si>
    <t>%</t>
  </si>
  <si>
    <t>Fixe</t>
  </si>
  <si>
    <t>Mini</t>
  </si>
  <si>
    <t>Part.: Particulier</t>
  </si>
  <si>
    <t>Commission proportionnelle</t>
  </si>
  <si>
    <t xml:space="preserve">Commission fixe </t>
  </si>
  <si>
    <t>Commission minimum</t>
  </si>
  <si>
    <t>Indice de priorité</t>
  </si>
  <si>
    <t>Part.</t>
  </si>
  <si>
    <t>D</t>
  </si>
  <si>
    <t>C</t>
  </si>
  <si>
    <t>= pourcentage du prix de vente</t>
  </si>
  <si>
    <t>FRA</t>
  </si>
  <si>
    <t>UE</t>
  </si>
  <si>
    <t xml:space="preserve">Dénomination </t>
  </si>
  <si>
    <t>FRA : Domestique</t>
  </si>
  <si>
    <t>UE Union européenne</t>
  </si>
  <si>
    <t>HUE : Hors Union européenne</t>
  </si>
  <si>
    <t>* : Toutes régions</t>
  </si>
  <si>
    <t>D : Débit</t>
  </si>
  <si>
    <t>C : Crédit</t>
  </si>
  <si>
    <t>* : Tous usages</t>
  </si>
  <si>
    <t>* : Tous types</t>
  </si>
  <si>
    <t xml:space="preserve">Entr.. : Entreprise </t>
  </si>
  <si>
    <t>Usage / nature carte</t>
  </si>
  <si>
    <t>Opération transaction</t>
  </si>
  <si>
    <t>Paiement de proximité</t>
  </si>
  <si>
    <t>FAC : Facture achat</t>
  </si>
  <si>
    <t>AVO : Avoir</t>
  </si>
  <si>
    <t>* : Tous types</t>
  </si>
  <si>
    <t>FAC</t>
  </si>
  <si>
    <t>AVO</t>
  </si>
  <si>
    <t>*</t>
  </si>
  <si>
    <t>PDP</t>
  </si>
  <si>
    <t>PDPSC</t>
  </si>
  <si>
    <t>PDP : Avec contact</t>
  </si>
  <si>
    <t>PDPSC : Sans contact</t>
  </si>
  <si>
    <t>VAD : Vente à distance</t>
  </si>
  <si>
    <t>VAD</t>
  </si>
  <si>
    <t>HUE</t>
  </si>
  <si>
    <t>Entr.</t>
  </si>
  <si>
    <t>P : Prépayé</t>
  </si>
  <si>
    <t>P</t>
  </si>
  <si>
    <t>Scheme</t>
  </si>
  <si>
    <t>CB : CB</t>
  </si>
  <si>
    <t>VISA : VISA</t>
  </si>
  <si>
    <t>MC : Mastercard</t>
  </si>
  <si>
    <t>* : Tous schemes</t>
  </si>
  <si>
    <t>CB</t>
  </si>
  <si>
    <t xml:space="preserve">SIRET du commercant à renseigner : </t>
  </si>
  <si>
    <t>VISA</t>
  </si>
  <si>
    <t>CB : CB</t>
  </si>
  <si>
    <t>MC</t>
  </si>
  <si>
    <t>UE : Union européenne</t>
  </si>
  <si>
    <t>Type</t>
  </si>
  <si>
    <t>Usage</t>
  </si>
  <si>
    <t>Operation</t>
  </si>
  <si>
    <t>Paiement</t>
  </si>
  <si>
    <t>Autre - CB - FAC - VAD</t>
  </si>
  <si>
    <t>Autre - CB - AVO - VAD</t>
  </si>
  <si>
    <t>Autre - VISA - FAC - VAD</t>
  </si>
  <si>
    <t>Autre - VISA - AVO - VAD</t>
  </si>
  <si>
    <t>Autre - MC - FAC - VAD</t>
  </si>
  <si>
    <t>Autre - MC - AVO - VAD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</si>
</sst>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&quot;€&quot;"/>
    <numFmt numFmtId="165" formatCode="0.0000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Times New Roman"/>
      <family val="1"/>
    </font>
    <font>
      <sz val="9"/>
      <color theme="1"/>
      <name val="Times New Roman"/>
      <family val="1"/>
    </font>
    <font>
      <sz val="9"/>
      <color rgb="FF808080"/>
      <name val="Times New Roman"/>
      <family val="1"/>
    </font>
    <font>
      <sz val="10"/>
      <color rgb="FF1F497D"/>
      <name val="Times New Roman"/>
      <family val="1"/>
    </font>
    <font>
      <sz val="10"/>
      <color rgb="FF808080"/>
      <name val="Times New Roman"/>
      <family val="1"/>
    </font>
    <font>
      <sz val="9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CCC0D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0" fillId="3" borderId="7" xfId="0" applyFill="1" applyBorder="1" applyAlignment="1">
      <alignment vertical="center" wrapText="1"/>
    </xf>
    <xf numFmtId="0" fontId="4" fillId="4" borderId="9" xfId="0" applyFont="1" applyFill="1" applyBorder="1" applyAlignment="1">
      <alignment vertical="center" wrapText="1"/>
    </xf>
    <xf numFmtId="0" fontId="4" fillId="4" borderId="6" xfId="0" applyFont="1" applyFill="1" applyBorder="1" applyAlignment="1">
      <alignment vertical="center" wrapText="1"/>
    </xf>
    <xf numFmtId="0" fontId="3" fillId="3" borderId="7" xfId="0" quotePrefix="1" applyFont="1" applyFill="1" applyBorder="1" applyAlignment="1">
      <alignment vertical="center" wrapText="1"/>
    </xf>
    <xf numFmtId="0" fontId="0" fillId="2" borderId="7" xfId="0" applyFill="1" applyBorder="1" applyAlignment="1">
      <alignment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0" fillId="5" borderId="3" xfId="0" applyFill="1" applyBorder="1"/>
    <xf numFmtId="0" fontId="0" fillId="5" borderId="2" xfId="0" applyFill="1" applyBorder="1"/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164" fontId="0" fillId="5" borderId="3" xfId="0" applyNumberFormat="1" applyFill="1" applyBorder="1"/>
    <xf numFmtId="164" fontId="3" fillId="3" borderId="5" xfId="0" applyNumberFormat="1" applyFont="1" applyFill="1" applyBorder="1" applyAlignment="1">
      <alignment horizontal="center" vertical="center" wrapText="1"/>
    </xf>
    <xf numFmtId="164" fontId="3" fillId="3" borderId="9" xfId="0" applyNumberFormat="1" applyFont="1" applyFill="1" applyBorder="1" applyAlignment="1">
      <alignment vertical="center" wrapText="1"/>
    </xf>
    <xf numFmtId="164" fontId="3" fillId="3" borderId="6" xfId="0" applyNumberFormat="1" applyFont="1" applyFill="1" applyBorder="1" applyAlignment="1">
      <alignment vertical="center" wrapText="1"/>
    </xf>
    <xf numFmtId="0" fontId="2" fillId="6" borderId="8" xfId="0" applyFont="1" applyFill="1" applyBorder="1" applyAlignment="1">
      <alignment vertical="center" wrapText="1"/>
    </xf>
    <xf numFmtId="0" fontId="7" fillId="7" borderId="1" xfId="0" applyFont="1" applyFill="1" applyBorder="1" applyAlignment="1">
      <alignment horizontal="center"/>
    </xf>
    <xf numFmtId="1" fontId="1" fillId="7" borderId="1" xfId="0" applyNumberFormat="1" applyFont="1" applyFill="1" applyBorder="1" applyAlignment="1">
      <alignment horizontal="center"/>
    </xf>
    <xf numFmtId="0" fontId="2" fillId="6" borderId="1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 wrapText="1"/>
    </xf>
    <xf numFmtId="165" fontId="5" fillId="6" borderId="12" xfId="0" applyNumberFormat="1" applyFont="1" applyFill="1" applyBorder="1" applyAlignment="1">
      <alignment horizontal="center" vertical="center" wrapText="1"/>
    </xf>
    <xf numFmtId="165" fontId="5" fillId="6" borderId="10" xfId="0" applyNumberFormat="1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vertical="center" wrapText="1"/>
    </xf>
    <xf numFmtId="2" fontId="5" fillId="6" borderId="10" xfId="0" applyNumberFormat="1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2" fontId="5" fillId="6" borderId="1" xfId="0" applyNumberFormat="1" applyFont="1" applyFill="1" applyBorder="1" applyAlignment="1">
      <alignment horizontal="center" vertical="center" wrapText="1"/>
    </xf>
    <xf numFmtId="165" fontId="5" fillId="6" borderId="1" xfId="0" applyNumberFormat="1" applyFont="1" applyFill="1" applyBorder="1" applyAlignment="1">
      <alignment horizontal="center" vertical="center" wrapText="1"/>
    </xf>
    <xf numFmtId="165" fontId="5" fillId="6" borderId="2" xfId="0" applyNumberFormat="1" applyFont="1" applyFill="1" applyBorder="1" applyAlignment="1">
      <alignment horizontal="center" vertical="center" wrapText="1"/>
    </xf>
    <xf numFmtId="165" fontId="5" fillId="6" borderId="14" xfId="0" applyNumberFormat="1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9"/>
  <sheetViews>
    <sheetView tabSelected="1" workbookViewId="0">
      <selection activeCell="J9" sqref="J9"/>
    </sheetView>
  </sheetViews>
  <sheetFormatPr baseColWidth="10" defaultRowHeight="15" x14ac:dyDescent="0.25"/>
  <cols>
    <col min="1" max="1" width="8.28515625" customWidth="1"/>
    <col min="2" max="2" width="31.7109375" customWidth="1"/>
    <col min="3" max="3" width="21.7109375" customWidth="1"/>
    <col min="4" max="4" width="24.140625" bestFit="1" customWidth="1"/>
    <col min="5" max="5" width="13.5703125" bestFit="1" customWidth="1"/>
    <col min="6" max="6" width="17.140625" customWidth="1"/>
    <col min="7" max="7" width="16.140625" customWidth="1"/>
    <col min="8" max="8" width="19.140625" customWidth="1"/>
    <col min="9" max="9" width="22.42578125" bestFit="1" customWidth="1"/>
    <col min="10" max="10" width="12.42578125" bestFit="1" customWidth="1"/>
    <col min="11" max="11" width="18.42578125" customWidth="1"/>
    <col min="12" max="12" width="14.7109375" customWidth="1"/>
    <col min="13" max="13" width="8.42578125" customWidth="1"/>
    <col min="14" max="19" width="0" hidden="1" customWidth="1"/>
  </cols>
  <sheetData>
    <row r="1" spans="2:19" ht="15" customHeight="1" thickBot="1" x14ac:dyDescent="0.3">
      <c r="B1" s="23" t="s">
        <v>55</v>
      </c>
      <c r="C1" s="24">
        <v>34505230200014</v>
      </c>
      <c r="D1" s="14"/>
      <c r="E1" s="14"/>
      <c r="F1" s="14"/>
      <c r="G1" s="14"/>
      <c r="H1" s="14"/>
      <c r="I1" s="14"/>
      <c r="J1" s="18"/>
      <c r="K1" s="14"/>
      <c r="L1" s="15"/>
      <c r="N1" t="s">
        <v>49</v>
      </c>
      <c r="O1" t="s">
        <v>0</v>
      </c>
      <c r="P1" t="s">
        <v>60</v>
      </c>
      <c r="Q1" t="s">
        <v>61</v>
      </c>
      <c r="R1" t="s">
        <v>62</v>
      </c>
      <c r="S1" t="s">
        <v>63</v>
      </c>
    </row>
    <row r="2" spans="2:19" ht="15.75" thickBot="1" x14ac:dyDescent="0.3">
      <c r="B2" s="1" t="s">
        <v>2</v>
      </c>
      <c r="C2" s="17"/>
      <c r="D2" s="41" t="s">
        <v>3</v>
      </c>
      <c r="E2" s="42"/>
      <c r="F2" s="43"/>
      <c r="G2" s="16"/>
      <c r="H2" s="16"/>
      <c r="I2" s="44" t="s">
        <v>4</v>
      </c>
      <c r="J2" s="45"/>
      <c r="K2" s="46"/>
      <c r="L2" s="2"/>
      <c r="N2" t="s">
        <v>54</v>
      </c>
      <c r="O2" t="s">
        <v>18</v>
      </c>
      <c r="P2" t="s">
        <v>14</v>
      </c>
      <c r="Q2" t="s">
        <v>15</v>
      </c>
      <c r="R2" t="s">
        <v>36</v>
      </c>
      <c r="S2" t="s">
        <v>39</v>
      </c>
    </row>
    <row r="3" spans="2:19" ht="15.75" thickBot="1" x14ac:dyDescent="0.3">
      <c r="B3" s="3" t="s">
        <v>5</v>
      </c>
      <c r="C3" s="13" t="s">
        <v>49</v>
      </c>
      <c r="D3" s="13" t="s">
        <v>0</v>
      </c>
      <c r="E3" s="13" t="s">
        <v>1</v>
      </c>
      <c r="F3" s="13" t="s">
        <v>30</v>
      </c>
      <c r="G3" s="13" t="s">
        <v>31</v>
      </c>
      <c r="H3" s="13" t="s">
        <v>32</v>
      </c>
      <c r="I3" s="4" t="s">
        <v>6</v>
      </c>
      <c r="J3" s="19" t="s">
        <v>7</v>
      </c>
      <c r="K3" s="4" t="s">
        <v>8</v>
      </c>
      <c r="L3" s="5"/>
      <c r="N3" t="s">
        <v>56</v>
      </c>
      <c r="O3" t="s">
        <v>19</v>
      </c>
      <c r="P3" t="s">
        <v>46</v>
      </c>
      <c r="Q3" t="s">
        <v>16</v>
      </c>
      <c r="R3" t="s">
        <v>37</v>
      </c>
      <c r="S3" t="s">
        <v>40</v>
      </c>
    </row>
    <row r="4" spans="2:19" x14ac:dyDescent="0.25">
      <c r="B4" s="47" t="s">
        <v>20</v>
      </c>
      <c r="C4" s="6" t="s">
        <v>50</v>
      </c>
      <c r="D4" s="6" t="s">
        <v>21</v>
      </c>
      <c r="E4" s="6" t="s">
        <v>9</v>
      </c>
      <c r="F4" s="6" t="s">
        <v>25</v>
      </c>
      <c r="G4" s="6" t="s">
        <v>33</v>
      </c>
      <c r="H4" s="6" t="s">
        <v>41</v>
      </c>
      <c r="I4" s="7" t="s">
        <v>10</v>
      </c>
      <c r="J4" s="20" t="s">
        <v>11</v>
      </c>
      <c r="K4" s="32" t="s">
        <v>12</v>
      </c>
      <c r="L4" s="9" t="s">
        <v>13</v>
      </c>
      <c r="N4" t="s">
        <v>58</v>
      </c>
      <c r="O4" t="s">
        <v>45</v>
      </c>
      <c r="P4" t="s">
        <v>38</v>
      </c>
      <c r="Q4" t="s">
        <v>48</v>
      </c>
      <c r="R4" t="s">
        <v>38</v>
      </c>
      <c r="S4" t="s">
        <v>44</v>
      </c>
    </row>
    <row r="5" spans="2:19" x14ac:dyDescent="0.25">
      <c r="B5" s="48"/>
      <c r="C5" s="6" t="s">
        <v>51</v>
      </c>
      <c r="D5" s="6" t="s">
        <v>59</v>
      </c>
      <c r="E5" s="6" t="s">
        <v>29</v>
      </c>
      <c r="F5" s="6" t="s">
        <v>26</v>
      </c>
      <c r="G5" s="6" t="s">
        <v>34</v>
      </c>
      <c r="H5" s="6" t="s">
        <v>42</v>
      </c>
      <c r="I5" s="11" t="s">
        <v>17</v>
      </c>
      <c r="J5" s="21"/>
      <c r="K5" s="7"/>
      <c r="L5" s="10"/>
      <c r="O5" t="s">
        <v>38</v>
      </c>
      <c r="Q5" t="s">
        <v>38</v>
      </c>
      <c r="S5" t="s">
        <v>38</v>
      </c>
    </row>
    <row r="6" spans="2:19" x14ac:dyDescent="0.25">
      <c r="B6" s="48"/>
      <c r="C6" s="6" t="s">
        <v>52</v>
      </c>
      <c r="D6" s="6" t="s">
        <v>23</v>
      </c>
      <c r="E6" s="6" t="s">
        <v>28</v>
      </c>
      <c r="F6" s="6" t="s">
        <v>47</v>
      </c>
      <c r="G6" s="6" t="s">
        <v>35</v>
      </c>
      <c r="H6" s="6" t="s">
        <v>43</v>
      </c>
      <c r="I6" s="8"/>
      <c r="J6" s="21"/>
      <c r="K6" s="7"/>
      <c r="L6" s="10"/>
    </row>
    <row r="7" spans="2:19" ht="15.75" thickBot="1" x14ac:dyDescent="0.3">
      <c r="B7" s="48"/>
      <c r="C7" s="6" t="s">
        <v>53</v>
      </c>
      <c r="D7" s="6" t="s">
        <v>24</v>
      </c>
      <c r="E7" s="6"/>
      <c r="F7" s="6" t="s">
        <v>27</v>
      </c>
      <c r="G7" s="12"/>
      <c r="H7" s="6" t="s">
        <v>28</v>
      </c>
      <c r="I7" s="8"/>
      <c r="J7" s="21"/>
      <c r="K7" s="7"/>
      <c r="L7" s="10"/>
    </row>
    <row r="8" spans="2:19" ht="14.45" customHeight="1" thickBot="1" x14ac:dyDescent="0.3">
      <c r="B8" s="22" t="s">
        <v>64</v>
      </c>
      <c r="C8" s="34" t="s">
        <v>54</v>
      </c>
      <c r="D8" s="35" t="s">
        <v>38</v>
      </c>
      <c r="E8" s="36" t="s">
        <v>38</v>
      </c>
      <c r="F8" s="36" t="s">
        <v>38</v>
      </c>
      <c r="G8" s="36" t="s">
        <v>36</v>
      </c>
      <c r="H8" s="36" t="s">
        <v>44</v>
      </c>
      <c r="I8" s="37">
        <v>0.36</v>
      </c>
      <c r="J8" s="38">
        <v>0.06</v>
      </c>
      <c r="K8" s="39">
        <v>0</v>
      </c>
      <c r="L8" s="27">
        <v>2</v>
      </c>
      <c r="M8" t="str">
        <f>CONCATENATE("INSERT INTO MERCHANT_FEE (SIRET,SCHEME,REGION,CARD_TYPE,CARD_USAGE,TRANSACTION_OPERATION,PAYMENT_TYPE_DETAIL,CHARGE_RATE,MINIMUM_CHARGE,FIXED_CHARGE,PRIORITY) VALUES ('",$C$1,"','",SUBSTITUTE(SUBSTITUTE(SUBSTITUTE(C8,"CB","S"),"VISA","V"),"MC","I"),"','",D8,"','",SUBSTITUTE(SUBSTITUTE(E8,"Entr.","E"),"Part.","P"),"','",F8,"','",G8,"','",H8,"','",SUBSTITUTE(I8,",","."),"','",SUBSTITUTE(K8,",","."),"','",SUBSTITUTE(J8,",","."),"',",L8,");")</f>
        <v>INSERT INTO MERCHANT_FEE (SIRET,SCHEME,REGION,CARD_TYPE,CARD_USAGE,TRANSACTION_OPERATION,PAYMENT_TYPE_DETAIL,CHARGE_RATE,MINIMUM_CHARGE,FIXED_CHARGE,PRIORITY) VALUES ('34505230200014','S','*','*','*','FAC','VAD','0.36','0','0.06',2);</v>
      </c>
    </row>
    <row r="9" spans="2:19" ht="14.45" customHeight="1" thickBot="1" x14ac:dyDescent="0.3">
      <c r="B9" s="22" t="s">
        <v>65</v>
      </c>
      <c r="C9" s="25" t="s">
        <v>54</v>
      </c>
      <c r="D9" s="28" t="s">
        <v>38</v>
      </c>
      <c r="E9" s="29" t="s">
        <v>38</v>
      </c>
      <c r="F9" s="29" t="s">
        <v>38</v>
      </c>
      <c r="G9" s="29" t="s">
        <v>37</v>
      </c>
      <c r="H9" s="29" t="s">
        <v>44</v>
      </c>
      <c r="I9" s="33">
        <v>0</v>
      </c>
      <c r="J9" s="31">
        <v>0</v>
      </c>
      <c r="K9" s="40">
        <v>0</v>
      </c>
      <c r="L9" s="27">
        <v>1</v>
      </c>
      <c r="M9" t="str">
        <f t="shared" ref="M9" si="0">CONCATENATE("INSERT INTO MERCHANT_FEE (SIRET,SCHEME,REGION,CARD_TYPE,CARD_USAGE,TRANSACTION_OPERATION,PAYMENT_TYPE_DETAIL,CHARGE_RATE,MINIMUM_CHARGE,FIXED_CHARGE,PRIORITY) VALUES ('",$C$1,"','",SUBSTITUTE(SUBSTITUTE(SUBSTITUTE(C9,"CB","S"),"VISA","V"),"MC","I"),"','",D9,"','",SUBSTITUTE(SUBSTITUTE(E9,"Entr.","E"),"Part.","P"),"','",F9,"','",G9,"','",H9,"','",SUBSTITUTE(I9,",","."),"','",SUBSTITUTE(K9,",","."),"','",SUBSTITUTE(J9,",","."),"',",L9,");")</f>
        <v>INSERT INTO MERCHANT_FEE (SIRET,SCHEME,REGION,CARD_TYPE,CARD_USAGE,TRANSACTION_OPERATION,PAYMENT_TYPE_DETAIL,CHARGE_RATE,MINIMUM_CHARGE,FIXED_CHARGE,PRIORITY) VALUES ('34505230200014','S','*','*','*','AVO','VAD','0','0','0',1);</v>
      </c>
    </row>
  </sheetData>
  <mergeCells count="3">
    <mergeCell ref="D2:F2"/>
    <mergeCell ref="I2:K2"/>
    <mergeCell ref="B4:B7"/>
  </mergeCells>
  <dataValidations count="12">
    <dataValidation type="whole" allowBlank="1" showInputMessage="1" showErrorMessage="1" errorTitle="ERREUR_SIRET_SAISI" error="Le SIRET saisi n'est pas de type numérique sur 14 caractères" promptTitle="SIRET sur 14 caractères" prompt="Veuillez saisir le SIRET du commerçant sur 14 caractères" sqref="C1">
      <formula1>10000000000000</formula1>
      <formula2>99999999999999</formula2>
    </dataValidation>
    <dataValidation type="list" showInputMessage="1" showErrorMessage="1" sqref="C8:C9">
      <formula1>$N$2:$N$4</formula1>
    </dataValidation>
    <dataValidation type="list" showInputMessage="1" showErrorMessage="1" sqref="D8:D9">
      <formula1>$O$2:$O$5</formula1>
    </dataValidation>
    <dataValidation type="list" showInputMessage="1" showErrorMessage="1" sqref="E8:E9">
      <formula1>$P$2:$P$4</formula1>
    </dataValidation>
    <dataValidation type="list" showInputMessage="1" showErrorMessage="1" sqref="F8:F9">
      <formula1>$Q$2:$Q$5</formula1>
    </dataValidation>
    <dataValidation type="list" showInputMessage="1" showErrorMessage="1" sqref="G8:G9">
      <formula1>$R$2:$R$4</formula1>
    </dataValidation>
    <dataValidation type="list" showInputMessage="1" showErrorMessage="1" sqref="H8:H9">
      <formula1>$S$2:$S$5</formula1>
    </dataValidation>
    <dataValidation type="decimal" allowBlank="1" showInputMessage="1" showErrorMessage="1" errorTitle="Erreur" error="Le taux saisit ne peut excéder 10%" sqref="T2">
      <formula1>0</formula1>
      <formula2>10</formula2>
    </dataValidation>
    <dataValidation type="decimal" showInputMessage="1" showErrorMessage="1" errorTitle="Erreur" error="Le taux ne peut excéder 5%" sqref="I8:I9">
      <formula1>0</formula1>
      <formula2>5</formula2>
    </dataValidation>
    <dataValidation type="decimal" allowBlank="1" showInputMessage="1" showErrorMessage="1" errorTitle="Erreur" error="La commission fixe ne peut excéder 1€" sqref="J8:J9">
      <formula1>0</formula1>
      <formula2>1</formula2>
    </dataValidation>
    <dataValidation type="decimal" showInputMessage="1" showErrorMessage="1" errorTitle="Erreur" error="La commission minimum ne peut excéder 1 €." sqref="K8:K9">
      <formula1>0</formula1>
      <formula2>1</formula2>
    </dataValidation>
    <dataValidation type="whole" showInputMessage="1" showErrorMessage="1" errorTitle="Erreur" error="La priorité ne peut excéder 109." sqref="L8:L9">
      <formula1>1</formula1>
      <formula2>109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9"/>
  <sheetViews>
    <sheetView workbookViewId="0">
      <selection activeCell="J9" sqref="J9"/>
    </sheetView>
  </sheetViews>
  <sheetFormatPr baseColWidth="10" defaultRowHeight="15" x14ac:dyDescent="0.25"/>
  <cols>
    <col min="1" max="1" width="8.28515625" customWidth="1"/>
    <col min="2" max="2" width="31.7109375" customWidth="1"/>
    <col min="3" max="3" width="21.7109375" customWidth="1"/>
    <col min="4" max="4" width="24.140625" bestFit="1" customWidth="1"/>
    <col min="5" max="5" width="13.5703125" bestFit="1" customWidth="1"/>
    <col min="6" max="6" width="17.140625" customWidth="1"/>
    <col min="7" max="7" width="16.140625" customWidth="1"/>
    <col min="8" max="8" width="19.140625" customWidth="1"/>
    <col min="9" max="9" width="22.42578125" bestFit="1" customWidth="1"/>
    <col min="10" max="10" width="12.42578125" bestFit="1" customWidth="1"/>
    <col min="11" max="11" width="18.42578125" customWidth="1"/>
    <col min="12" max="12" width="14.7109375" customWidth="1"/>
    <col min="13" max="13" width="8.42578125" customWidth="1"/>
    <col min="14" max="19" width="0" hidden="1" customWidth="1"/>
  </cols>
  <sheetData>
    <row r="1" spans="2:19" ht="15" customHeight="1" thickBot="1" x14ac:dyDescent="0.3">
      <c r="B1" s="14"/>
      <c r="C1" s="14"/>
      <c r="D1" s="14"/>
      <c r="E1" s="14"/>
      <c r="F1" s="14"/>
      <c r="G1" s="14"/>
      <c r="H1" s="14"/>
      <c r="I1" s="14"/>
      <c r="J1" s="18"/>
      <c r="K1" s="14"/>
      <c r="L1" s="15"/>
      <c r="N1" t="s">
        <v>49</v>
      </c>
      <c r="O1" t="s">
        <v>0</v>
      </c>
      <c r="P1" t="s">
        <v>60</v>
      </c>
      <c r="Q1" t="s">
        <v>61</v>
      </c>
      <c r="R1" t="s">
        <v>62</v>
      </c>
      <c r="S1" t="s">
        <v>63</v>
      </c>
    </row>
    <row r="2" spans="2:19" ht="15.75" customHeight="1" thickBot="1" x14ac:dyDescent="0.3">
      <c r="B2" s="1" t="s">
        <v>2</v>
      </c>
      <c r="C2" s="17"/>
      <c r="D2" s="41" t="s">
        <v>3</v>
      </c>
      <c r="E2" s="42"/>
      <c r="F2" s="43"/>
      <c r="G2" s="26"/>
      <c r="H2" s="26"/>
      <c r="I2" s="44" t="s">
        <v>4</v>
      </c>
      <c r="J2" s="45"/>
      <c r="K2" s="46"/>
      <c r="L2" s="2"/>
      <c r="N2" t="s">
        <v>54</v>
      </c>
      <c r="O2" t="s">
        <v>18</v>
      </c>
      <c r="P2" t="s">
        <v>14</v>
      </c>
      <c r="Q2" t="s">
        <v>15</v>
      </c>
      <c r="R2" t="s">
        <v>36</v>
      </c>
      <c r="S2" t="s">
        <v>39</v>
      </c>
    </row>
    <row r="3" spans="2:19" ht="15.75" thickBot="1" x14ac:dyDescent="0.3">
      <c r="B3" s="3" t="s">
        <v>5</v>
      </c>
      <c r="C3" s="13" t="s">
        <v>49</v>
      </c>
      <c r="D3" s="13" t="s">
        <v>0</v>
      </c>
      <c r="E3" s="13" t="s">
        <v>1</v>
      </c>
      <c r="F3" s="13" t="s">
        <v>30</v>
      </c>
      <c r="G3" s="13" t="s">
        <v>31</v>
      </c>
      <c r="H3" s="13" t="s">
        <v>32</v>
      </c>
      <c r="I3" s="4" t="s">
        <v>6</v>
      </c>
      <c r="J3" s="19" t="s">
        <v>7</v>
      </c>
      <c r="K3" s="4" t="s">
        <v>8</v>
      </c>
      <c r="L3" s="5"/>
      <c r="N3" t="s">
        <v>56</v>
      </c>
      <c r="O3" t="s">
        <v>19</v>
      </c>
      <c r="P3" t="s">
        <v>46</v>
      </c>
      <c r="Q3" t="s">
        <v>16</v>
      </c>
      <c r="R3" t="s">
        <v>37</v>
      </c>
      <c r="S3" t="s">
        <v>40</v>
      </c>
    </row>
    <row r="4" spans="2:19" x14ac:dyDescent="0.25">
      <c r="B4" s="47" t="s">
        <v>20</v>
      </c>
      <c r="C4" s="6" t="s">
        <v>57</v>
      </c>
      <c r="D4" s="6" t="s">
        <v>21</v>
      </c>
      <c r="E4" s="6" t="s">
        <v>9</v>
      </c>
      <c r="F4" s="6" t="s">
        <v>25</v>
      </c>
      <c r="G4" s="6" t="s">
        <v>33</v>
      </c>
      <c r="H4" s="6" t="s">
        <v>41</v>
      </c>
      <c r="I4" s="7" t="s">
        <v>10</v>
      </c>
      <c r="J4" s="20" t="s">
        <v>11</v>
      </c>
      <c r="K4" s="32" t="s">
        <v>12</v>
      </c>
      <c r="L4" s="9" t="s">
        <v>13</v>
      </c>
      <c r="N4" t="s">
        <v>58</v>
      </c>
      <c r="O4" t="s">
        <v>45</v>
      </c>
      <c r="P4" t="s">
        <v>38</v>
      </c>
      <c r="Q4" t="s">
        <v>48</v>
      </c>
      <c r="R4" t="s">
        <v>38</v>
      </c>
      <c r="S4" t="s">
        <v>44</v>
      </c>
    </row>
    <row r="5" spans="2:19" x14ac:dyDescent="0.25">
      <c r="B5" s="48"/>
      <c r="C5" s="6" t="s">
        <v>51</v>
      </c>
      <c r="D5" s="6" t="s">
        <v>22</v>
      </c>
      <c r="E5" s="6" t="s">
        <v>29</v>
      </c>
      <c r="F5" s="6" t="s">
        <v>26</v>
      </c>
      <c r="G5" s="6" t="s">
        <v>34</v>
      </c>
      <c r="H5" s="6" t="s">
        <v>42</v>
      </c>
      <c r="I5" s="11" t="s">
        <v>17</v>
      </c>
      <c r="J5" s="21"/>
      <c r="K5" s="7"/>
      <c r="L5" s="10"/>
      <c r="O5" t="s">
        <v>38</v>
      </c>
      <c r="Q5" t="s">
        <v>38</v>
      </c>
      <c r="S5" t="s">
        <v>38</v>
      </c>
    </row>
    <row r="6" spans="2:19" x14ac:dyDescent="0.25">
      <c r="B6" s="48"/>
      <c r="C6" s="6" t="s">
        <v>52</v>
      </c>
      <c r="D6" s="6" t="s">
        <v>23</v>
      </c>
      <c r="E6" s="6" t="s">
        <v>28</v>
      </c>
      <c r="F6" s="6" t="s">
        <v>47</v>
      </c>
      <c r="G6" s="6" t="s">
        <v>35</v>
      </c>
      <c r="H6" s="6" t="s">
        <v>43</v>
      </c>
      <c r="I6" s="8"/>
      <c r="J6" s="21"/>
      <c r="K6" s="7"/>
      <c r="L6" s="10"/>
    </row>
    <row r="7" spans="2:19" ht="15.75" thickBot="1" x14ac:dyDescent="0.3">
      <c r="B7" s="48"/>
      <c r="C7" s="6" t="s">
        <v>53</v>
      </c>
      <c r="D7" s="6" t="s">
        <v>24</v>
      </c>
      <c r="E7" s="6"/>
      <c r="F7" s="6" t="s">
        <v>27</v>
      </c>
      <c r="G7" s="12"/>
      <c r="H7" s="6" t="s">
        <v>28</v>
      </c>
      <c r="I7" s="8"/>
      <c r="J7" s="21"/>
      <c r="K7" s="7"/>
      <c r="L7" s="10"/>
    </row>
    <row r="8" spans="2:19" ht="14.45" customHeight="1" thickBot="1" x14ac:dyDescent="0.3">
      <c r="B8" s="22" t="s">
        <v>66</v>
      </c>
      <c r="C8" s="34" t="s">
        <v>56</v>
      </c>
      <c r="D8" s="35" t="s">
        <v>38</v>
      </c>
      <c r="E8" s="36" t="s">
        <v>38</v>
      </c>
      <c r="F8" s="36" t="s">
        <v>38</v>
      </c>
      <c r="G8" s="36" t="s">
        <v>36</v>
      </c>
      <c r="H8" s="36" t="s">
        <v>44</v>
      </c>
      <c r="I8" s="33">
        <v>0.36</v>
      </c>
      <c r="J8" s="31">
        <v>0.06</v>
      </c>
      <c r="K8" s="30">
        <v>0</v>
      </c>
      <c r="L8" s="27">
        <v>2</v>
      </c>
      <c r="M8" t="str">
        <f>CONCATENATE("INSERT INTO MERCHANT_FEE (SIRET,SCHEME,REGION,CARD_TYPE,CARD_USAGE,TRANSACTION_OPERATION,PAYMENT_TYPE_DETAIL,CHARGE_RATE,MINIMUM_CHARGE,FIXED_CHARGE,PRIORITY) VALUES ('",'SIRET - CB'!$C$1,"','",SUBSTITUTE(SUBSTITUTE(SUBSTITUTE(C8,"CB","S"),"VISA","V"),"MC","I"),"','",D8,"','",SUBSTITUTE(SUBSTITUTE(E8,"Entr.","E"),"Part.","P"),"','",F8,"','",G8,"','",H8,"','",SUBSTITUTE(I8,",","."),"','",SUBSTITUTE(K8,",","."),"','",SUBSTITUTE(J8,",","."),"',",L8,");")</f>
        <v>INSERT INTO MERCHANT_FEE (SIRET,SCHEME,REGION,CARD_TYPE,CARD_USAGE,TRANSACTION_OPERATION,PAYMENT_TYPE_DETAIL,CHARGE_RATE,MINIMUM_CHARGE,FIXED_CHARGE,PRIORITY) VALUES ('34505230200014','V','*','*','*','FAC','VAD','0.36','0','0.06',2);</v>
      </c>
    </row>
    <row r="9" spans="2:19" ht="14.45" customHeight="1" thickBot="1" x14ac:dyDescent="0.3">
      <c r="B9" s="22" t="s">
        <v>67</v>
      </c>
      <c r="C9" s="25" t="s">
        <v>56</v>
      </c>
      <c r="D9" s="28" t="s">
        <v>38</v>
      </c>
      <c r="E9" s="29" t="s">
        <v>38</v>
      </c>
      <c r="F9" s="29" t="s">
        <v>38</v>
      </c>
      <c r="G9" s="29" t="s">
        <v>37</v>
      </c>
      <c r="H9" s="29" t="s">
        <v>44</v>
      </c>
      <c r="I9" s="33">
        <v>0</v>
      </c>
      <c r="J9" s="31">
        <v>0</v>
      </c>
      <c r="K9" s="30">
        <v>0</v>
      </c>
      <c r="L9" s="27">
        <v>1</v>
      </c>
      <c r="M9" t="str">
        <f>CONCATENATE("INSERT INTO MERCHANT_FEE (SIRET,SCHEME,REGION,CARD_TYPE,CARD_USAGE,TRANSACTION_OPERATION,PAYMENT_TYPE_DETAIL,CHARGE_RATE,MINIMUM_CHARGE,FIXED_CHARGE,PRIORITY) VALUES ('",'SIRET - CB'!$C$1,"','",SUBSTITUTE(SUBSTITUTE(SUBSTITUTE(C9,"CB","S"),"VISA","V"),"MC","I"),"','",D9,"','",SUBSTITUTE(SUBSTITUTE(E9,"Entr.","E"),"Part.","P"),"','",F9,"','",G9,"','",H9,"','",SUBSTITUTE(I9,",","."),"','",SUBSTITUTE(K9,",","."),"','",SUBSTITUTE(J9,",","."),"',",L9,");")</f>
        <v>INSERT INTO MERCHANT_FEE (SIRET,SCHEME,REGION,CARD_TYPE,CARD_USAGE,TRANSACTION_OPERATION,PAYMENT_TYPE_DETAIL,CHARGE_RATE,MINIMUM_CHARGE,FIXED_CHARGE,PRIORITY) VALUES ('34505230200014','V','*','*','*','AVO','VAD','0','0','0',1);</v>
      </c>
    </row>
  </sheetData>
  <mergeCells count="3">
    <mergeCell ref="D2:F2"/>
    <mergeCell ref="I2:K2"/>
    <mergeCell ref="B4:B7"/>
  </mergeCells>
  <dataValidations count="10">
    <dataValidation type="whole" showInputMessage="1" showErrorMessage="1" errorTitle="Erreur" error="La priorité ne peut excéder 109." sqref="L8:L9">
      <formula1>1</formula1>
      <formula2>109</formula2>
    </dataValidation>
    <dataValidation type="decimal" showInputMessage="1" showErrorMessage="1" errorTitle="Erreur" error="La commission minimum ne peut excéder 1 €." sqref="K8:K9">
      <formula1>0</formula1>
      <formula2>1</formula2>
    </dataValidation>
    <dataValidation type="decimal" allowBlank="1" showInputMessage="1" showErrorMessage="1" errorTitle="Erreur" error="La commission fixe ne peut excéder 1€" sqref="J8:J9">
      <formula1>0</formula1>
      <formula2>1</formula2>
    </dataValidation>
    <dataValidation type="decimal" showInputMessage="1" showErrorMessage="1" errorTitle="Erreur" error="Le taux ne peut excéder 5%" sqref="I8:I9">
      <formula1>0</formula1>
      <formula2>5</formula2>
    </dataValidation>
    <dataValidation type="list" showInputMessage="1" showErrorMessage="1" sqref="H8:H9">
      <formula1>$S$2:$S$5</formula1>
    </dataValidation>
    <dataValidation type="list" showInputMessage="1" showErrorMessage="1" sqref="G8:G9">
      <formula1>$R$2:$R$4</formula1>
    </dataValidation>
    <dataValidation type="list" showInputMessage="1" showErrorMessage="1" sqref="F8:F9">
      <formula1>$Q$2:$Q$5</formula1>
    </dataValidation>
    <dataValidation type="list" showInputMessage="1" showErrorMessage="1" sqref="E8:E9">
      <formula1>$P$2:$P$4</formula1>
    </dataValidation>
    <dataValidation type="list" showInputMessage="1" showErrorMessage="1" sqref="D8:D9">
      <formula1>$O$2:$O$5</formula1>
    </dataValidation>
    <dataValidation type="list" showInputMessage="1" showErrorMessage="1" sqref="C8:C9">
      <formula1>$N$2:$N$4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9"/>
  <sheetViews>
    <sheetView workbookViewId="0">
      <selection activeCell="J9" sqref="J9"/>
    </sheetView>
  </sheetViews>
  <sheetFormatPr baseColWidth="10" defaultRowHeight="15" x14ac:dyDescent="0.25"/>
  <cols>
    <col min="1" max="1" width="8.28515625" customWidth="1"/>
    <col min="2" max="2" width="31.7109375" customWidth="1"/>
    <col min="3" max="3" width="21.7109375" customWidth="1"/>
    <col min="4" max="4" width="24.140625" bestFit="1" customWidth="1"/>
    <col min="5" max="5" width="13.5703125" bestFit="1" customWidth="1"/>
    <col min="6" max="6" width="17.140625" customWidth="1"/>
    <col min="7" max="7" width="16.140625" customWidth="1"/>
    <col min="8" max="8" width="19.140625" customWidth="1"/>
    <col min="9" max="9" width="22.42578125" bestFit="1" customWidth="1"/>
    <col min="10" max="10" width="12.42578125" bestFit="1" customWidth="1"/>
    <col min="11" max="11" width="18.42578125" customWidth="1"/>
    <col min="12" max="12" width="14.7109375" customWidth="1"/>
    <col min="13" max="13" width="8.42578125" customWidth="1"/>
    <col min="14" max="19" width="0" hidden="1" customWidth="1"/>
  </cols>
  <sheetData>
    <row r="1" spans="2:19" ht="15" customHeight="1" thickBot="1" x14ac:dyDescent="0.3">
      <c r="B1" s="14"/>
      <c r="C1" s="14"/>
      <c r="D1" s="14"/>
      <c r="E1" s="14"/>
      <c r="F1" s="14"/>
      <c r="G1" s="14"/>
      <c r="H1" s="14"/>
      <c r="I1" s="14"/>
      <c r="J1" s="18"/>
      <c r="K1" s="14"/>
      <c r="L1" s="15"/>
      <c r="N1" t="s">
        <v>49</v>
      </c>
      <c r="O1" t="s">
        <v>0</v>
      </c>
      <c r="P1" t="s">
        <v>60</v>
      </c>
      <c r="Q1" t="s">
        <v>61</v>
      </c>
      <c r="R1" t="s">
        <v>62</v>
      </c>
      <c r="S1" t="s">
        <v>63</v>
      </c>
    </row>
    <row r="2" spans="2:19" ht="15.75" customHeight="1" thickBot="1" x14ac:dyDescent="0.3">
      <c r="B2" s="1" t="s">
        <v>2</v>
      </c>
      <c r="C2" s="17"/>
      <c r="D2" s="41" t="s">
        <v>3</v>
      </c>
      <c r="E2" s="42"/>
      <c r="F2" s="43"/>
      <c r="G2" s="26"/>
      <c r="H2" s="26"/>
      <c r="I2" s="44" t="s">
        <v>4</v>
      </c>
      <c r="J2" s="45"/>
      <c r="K2" s="46"/>
      <c r="L2" s="2"/>
      <c r="N2" t="s">
        <v>54</v>
      </c>
      <c r="O2" t="s">
        <v>18</v>
      </c>
      <c r="P2" t="s">
        <v>14</v>
      </c>
      <c r="Q2" t="s">
        <v>15</v>
      </c>
      <c r="R2" t="s">
        <v>36</v>
      </c>
      <c r="S2" t="s">
        <v>39</v>
      </c>
    </row>
    <row r="3" spans="2:19" ht="15.75" thickBot="1" x14ac:dyDescent="0.3">
      <c r="B3" s="3" t="s">
        <v>5</v>
      </c>
      <c r="C3" s="13" t="s">
        <v>49</v>
      </c>
      <c r="D3" s="13" t="s">
        <v>0</v>
      </c>
      <c r="E3" s="13" t="s">
        <v>1</v>
      </c>
      <c r="F3" s="13" t="s">
        <v>30</v>
      </c>
      <c r="G3" s="13" t="s">
        <v>31</v>
      </c>
      <c r="H3" s="13" t="s">
        <v>32</v>
      </c>
      <c r="I3" s="4" t="s">
        <v>6</v>
      </c>
      <c r="J3" s="19" t="s">
        <v>7</v>
      </c>
      <c r="K3" s="4" t="s">
        <v>8</v>
      </c>
      <c r="L3" s="5"/>
      <c r="N3" t="s">
        <v>56</v>
      </c>
      <c r="O3" t="s">
        <v>19</v>
      </c>
      <c r="P3" t="s">
        <v>46</v>
      </c>
      <c r="Q3" t="s">
        <v>16</v>
      </c>
      <c r="R3" t="s">
        <v>37</v>
      </c>
      <c r="S3" t="s">
        <v>40</v>
      </c>
    </row>
    <row r="4" spans="2:19" x14ac:dyDescent="0.25">
      <c r="B4" s="47" t="s">
        <v>20</v>
      </c>
      <c r="C4" s="6" t="s">
        <v>57</v>
      </c>
      <c r="D4" s="6" t="s">
        <v>21</v>
      </c>
      <c r="E4" s="6" t="s">
        <v>9</v>
      </c>
      <c r="F4" s="6" t="s">
        <v>25</v>
      </c>
      <c r="G4" s="6" t="s">
        <v>33</v>
      </c>
      <c r="H4" s="6" t="s">
        <v>41</v>
      </c>
      <c r="I4" s="7" t="s">
        <v>10</v>
      </c>
      <c r="J4" s="20" t="s">
        <v>11</v>
      </c>
      <c r="K4" s="32" t="s">
        <v>12</v>
      </c>
      <c r="L4" s="9" t="s">
        <v>13</v>
      </c>
      <c r="N4" t="s">
        <v>58</v>
      </c>
      <c r="O4" t="s">
        <v>45</v>
      </c>
      <c r="P4" t="s">
        <v>38</v>
      </c>
      <c r="Q4" t="s">
        <v>48</v>
      </c>
      <c r="R4" t="s">
        <v>38</v>
      </c>
      <c r="S4" t="s">
        <v>44</v>
      </c>
    </row>
    <row r="5" spans="2:19" x14ac:dyDescent="0.25">
      <c r="B5" s="48"/>
      <c r="C5" s="6" t="s">
        <v>51</v>
      </c>
      <c r="D5" s="6" t="s">
        <v>22</v>
      </c>
      <c r="E5" s="6" t="s">
        <v>29</v>
      </c>
      <c r="F5" s="6" t="s">
        <v>26</v>
      </c>
      <c r="G5" s="6" t="s">
        <v>34</v>
      </c>
      <c r="H5" s="6" t="s">
        <v>42</v>
      </c>
      <c r="I5" s="11" t="s">
        <v>17</v>
      </c>
      <c r="J5" s="21"/>
      <c r="K5" s="7"/>
      <c r="L5" s="10"/>
      <c r="O5" t="s">
        <v>38</v>
      </c>
      <c r="Q5" t="s">
        <v>38</v>
      </c>
      <c r="S5" t="s">
        <v>38</v>
      </c>
    </row>
    <row r="6" spans="2:19" x14ac:dyDescent="0.25">
      <c r="B6" s="48"/>
      <c r="C6" s="6" t="s">
        <v>52</v>
      </c>
      <c r="D6" s="6" t="s">
        <v>23</v>
      </c>
      <c r="E6" s="6" t="s">
        <v>28</v>
      </c>
      <c r="F6" s="6" t="s">
        <v>47</v>
      </c>
      <c r="G6" s="6" t="s">
        <v>35</v>
      </c>
      <c r="H6" s="6" t="s">
        <v>43</v>
      </c>
      <c r="I6" s="8"/>
      <c r="J6" s="21"/>
      <c r="K6" s="7"/>
      <c r="L6" s="10"/>
    </row>
    <row r="7" spans="2:19" ht="15.75" thickBot="1" x14ac:dyDescent="0.3">
      <c r="B7" s="48"/>
      <c r="C7" s="6" t="s">
        <v>53</v>
      </c>
      <c r="D7" s="6" t="s">
        <v>24</v>
      </c>
      <c r="E7" s="6"/>
      <c r="F7" s="6" t="s">
        <v>27</v>
      </c>
      <c r="G7" s="12"/>
      <c r="H7" s="6" t="s">
        <v>28</v>
      </c>
      <c r="I7" s="8"/>
      <c r="J7" s="21"/>
      <c r="K7" s="7"/>
      <c r="L7" s="10"/>
    </row>
    <row r="8" spans="2:19" ht="14.45" customHeight="1" thickBot="1" x14ac:dyDescent="0.3">
      <c r="B8" s="22" t="s">
        <v>68</v>
      </c>
      <c r="C8" s="34" t="s">
        <v>58</v>
      </c>
      <c r="D8" s="35" t="s">
        <v>38</v>
      </c>
      <c r="E8" s="36" t="s">
        <v>38</v>
      </c>
      <c r="F8" s="36" t="s">
        <v>38</v>
      </c>
      <c r="G8" s="36" t="s">
        <v>36</v>
      </c>
      <c r="H8" s="36" t="s">
        <v>44</v>
      </c>
      <c r="I8" s="33">
        <v>0.36</v>
      </c>
      <c r="J8" s="31">
        <v>0.06</v>
      </c>
      <c r="K8" s="30">
        <v>0</v>
      </c>
      <c r="L8" s="27">
        <v>2</v>
      </c>
      <c r="M8" t="str">
        <f>CONCATENATE("INSERT INTO MERCHANT_FEE (SIRET,SCHEME,REGION,CARD_TYPE,CARD_USAGE,TRANSACTION_OPERATION,PAYMENT_TYPE_DETAIL,CHARGE_RATE,MINIMUM_CHARGE,FIXED_CHARGE,PRIORITY) VALUES ('",'SIRET - CB'!$C$1,"','",SUBSTITUTE(SUBSTITUTE(SUBSTITUTE(C8,"CB","S"),"VISA","V"),"MC","I"),"','",D8,"','",SUBSTITUTE(SUBSTITUTE(E8,"Entr.","E"),"Part.","P"),"','",F8,"','",G8,"','",H8,"','",SUBSTITUTE(I8,",","."),"','",SUBSTITUTE(K8,",","."),"','",SUBSTITUTE(J8,",","."),"',",L8,");")</f>
        <v>INSERT INTO MERCHANT_FEE (SIRET,SCHEME,REGION,CARD_TYPE,CARD_USAGE,TRANSACTION_OPERATION,PAYMENT_TYPE_DETAIL,CHARGE_RATE,MINIMUM_CHARGE,FIXED_CHARGE,PRIORITY) VALUES ('34505230200014','I','*','*','*','FAC','VAD','0.36','0','0.06',2);</v>
      </c>
    </row>
    <row r="9" spans="2:19" ht="14.45" customHeight="1" thickBot="1" x14ac:dyDescent="0.3">
      <c r="B9" s="22" t="s">
        <v>69</v>
      </c>
      <c r="C9" s="25" t="s">
        <v>58</v>
      </c>
      <c r="D9" s="28" t="s">
        <v>38</v>
      </c>
      <c r="E9" s="29" t="s">
        <v>38</v>
      </c>
      <c r="F9" s="29" t="s">
        <v>38</v>
      </c>
      <c r="G9" s="29" t="s">
        <v>37</v>
      </c>
      <c r="H9" s="29" t="s">
        <v>44</v>
      </c>
      <c r="I9" s="33">
        <v>0</v>
      </c>
      <c r="J9" s="31">
        <v>0</v>
      </c>
      <c r="K9" s="30">
        <v>0</v>
      </c>
      <c r="L9" s="27">
        <v>1</v>
      </c>
      <c r="M9" t="str">
        <f>CONCATENATE("INSERT INTO MERCHANT_FEE (SIRET,SCHEME,REGION,CARD_TYPE,CARD_USAGE,TRANSACTION_OPERATION,PAYMENT_TYPE_DETAIL,CHARGE_RATE,MINIMUM_CHARGE,FIXED_CHARGE,PRIORITY) VALUES ('",'SIRET - CB'!$C$1,"','",SUBSTITUTE(SUBSTITUTE(SUBSTITUTE(C9,"CB","S"),"VISA","V"),"MC","I"),"','",D9,"','",SUBSTITUTE(SUBSTITUTE(E9,"Entr.","E"),"Part.","P"),"','",F9,"','",G9,"','",H9,"','",SUBSTITUTE(I9,",","."),"','",SUBSTITUTE(K9,",","."),"','",SUBSTITUTE(J9,",","."),"',",L9,");")</f>
        <v>INSERT INTO MERCHANT_FEE (SIRET,SCHEME,REGION,CARD_TYPE,CARD_USAGE,TRANSACTION_OPERATION,PAYMENT_TYPE_DETAIL,CHARGE_RATE,MINIMUM_CHARGE,FIXED_CHARGE,PRIORITY) VALUES ('34505230200014','I','*','*','*','AVO','VAD','0','0','0',1);</v>
      </c>
    </row>
  </sheetData>
  <mergeCells count="3">
    <mergeCell ref="D2:F2"/>
    <mergeCell ref="I2:K2"/>
    <mergeCell ref="B4:B7"/>
  </mergeCells>
  <dataValidations count="10">
    <dataValidation type="whole" showInputMessage="1" showErrorMessage="1" errorTitle="Erreur" error="La priorité ne peut excéder 109." sqref="L8:L9">
      <formula1>1</formula1>
      <formula2>109</formula2>
    </dataValidation>
    <dataValidation type="decimal" showInputMessage="1" showErrorMessage="1" errorTitle="Erreur" error="La commission minimum ne peut excéder 1 €." sqref="K8:K9">
      <formula1>0</formula1>
      <formula2>1</formula2>
    </dataValidation>
    <dataValidation type="decimal" allowBlank="1" showInputMessage="1" showErrorMessage="1" errorTitle="Erreur" error="La commission fixe ne peut excéder 1€" sqref="J8:J9">
      <formula1>0</formula1>
      <formula2>1</formula2>
    </dataValidation>
    <dataValidation type="decimal" showInputMessage="1" showErrorMessage="1" errorTitle="Erreur" error="Le taux ne peut excéder 5%" sqref="I8:I9">
      <formula1>0</formula1>
      <formula2>5</formula2>
    </dataValidation>
    <dataValidation type="list" showInputMessage="1" showErrorMessage="1" sqref="H8:H9">
      <formula1>$S$2:$S$5</formula1>
    </dataValidation>
    <dataValidation type="list" showInputMessage="1" showErrorMessage="1" sqref="G8:G9">
      <formula1>$R$2:$R$4</formula1>
    </dataValidation>
    <dataValidation type="list" showInputMessage="1" showErrorMessage="1" sqref="F8:F9">
      <formula1>$Q$2:$Q$5</formula1>
    </dataValidation>
    <dataValidation type="list" showInputMessage="1" showErrorMessage="1" sqref="E8:E9">
      <formula1>$P$2:$P$4</formula1>
    </dataValidation>
    <dataValidation type="list" showInputMessage="1" showErrorMessage="1" sqref="D8:D9">
      <formula1>$O$2:$O$5</formula1>
    </dataValidation>
    <dataValidation type="list" showInputMessage="1" showErrorMessage="1" sqref="C8:C9">
      <formula1>$N$2:$N$4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SIRET - CB</vt:lpstr>
      <vt:lpstr>SIRET - VISA</vt:lpstr>
      <vt:lpstr>SIRET - MASTERCARD</vt:lpstr>
    </vt:vector>
  </TitlesOfParts>
  <Company>Monext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Damien PINEDRE</dc:creator>
  <cp:lastModifiedBy>Baptiste BAUDELET</cp:lastModifiedBy>
  <cp:lastPrinted>2021-02-19T17:16:54Z</cp:lastPrinted>
  <dcterms:created xsi:type="dcterms:W3CDTF">2021-02-18T10:57:37Z</dcterms:created>
  <dcterms:modified xsi:type="dcterms:W3CDTF">2021-04-09T14:21:11Z</dcterms:modified>
</cp:coreProperties>
</file>